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C:\Users\submissions\Desktop\"/>
    </mc:Choice>
  </mc:AlternateContent>
  <xr:revisionPtr revIDLastSave="0" documentId="13_ncr:1_{F258D902-B447-4089-9208-96D5F4ED9CF1}" xr6:coauthVersionLast="47" xr6:coauthVersionMax="47" xr10:uidLastSave="{00000000-0000-0000-0000-000000000000}"/>
  <workbookProtection workbookAlgorithmName="SHA-512" workbookHashValue="wZG78U9j8IgHf5T8AkMKaRDfYKyV9G7TA6Cokn2pPUUOsW2SOe8n4bSwhA+uAMmLJkYRpGMR6QOdVUmaljpAfw==" workbookSaltValue="8+G2i4Lz5acYTth896j9fg==" workbookSpinCount="100000" lockStructure="1"/>
  <bookViews>
    <workbookView xWindow="28680" yWindow="-120" windowWidth="29040" windowHeight="16440" activeTab="3" xr2:uid="{78CD178D-1DBD-41DC-A481-AEA42C046228}"/>
  </bookViews>
  <sheets>
    <sheet name="Instructions and Notes" sheetId="5" r:id="rId1"/>
    <sheet name="Application" sheetId="1" r:id="rId2"/>
    <sheet name="Additional Named Insured" sheetId="3" r:id="rId3"/>
    <sheet name="Additional Location" sheetId="4" r:id="rId4"/>
    <sheet name="Lists" sheetId="2" state="veryHidden"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N7" i="4" l="1"/>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N34" i="4"/>
  <c r="DN35" i="4"/>
  <c r="DN36" i="4"/>
  <c r="DN37" i="4"/>
  <c r="DN38" i="4"/>
  <c r="DN39" i="4"/>
  <c r="DN40" i="4"/>
  <c r="DN41" i="4"/>
  <c r="DN42" i="4"/>
  <c r="DN43" i="4"/>
  <c r="DN44" i="4"/>
  <c r="DN45" i="4"/>
  <c r="DE31" i="3"/>
  <c r="DD31" i="3"/>
  <c r="DC31" i="3"/>
  <c r="DB31" i="3"/>
  <c r="DA31" i="3"/>
  <c r="DE30" i="3"/>
  <c r="DD30" i="3"/>
  <c r="DC30" i="3"/>
  <c r="DB30" i="3"/>
  <c r="DA30" i="3"/>
  <c r="DE29" i="3"/>
  <c r="DD29" i="3"/>
  <c r="DC29" i="3"/>
  <c r="DB29" i="3"/>
  <c r="DA29" i="3"/>
  <c r="DE28" i="3"/>
  <c r="DD28" i="3"/>
  <c r="DC28" i="3"/>
  <c r="DB28" i="3"/>
  <c r="DA28" i="3"/>
  <c r="DE27" i="3"/>
  <c r="DD27" i="3"/>
  <c r="DC27" i="3"/>
  <c r="DB27" i="3"/>
  <c r="DA27" i="3"/>
  <c r="DG27" i="3" s="1"/>
  <c r="DE26" i="3"/>
  <c r="DD26" i="3"/>
  <c r="DC26" i="3"/>
  <c r="DB26" i="3"/>
  <c r="DA26" i="3"/>
  <c r="DE25" i="3"/>
  <c r="DD25" i="3"/>
  <c r="DC25" i="3"/>
  <c r="DB25" i="3"/>
  <c r="DA25" i="3"/>
  <c r="DE24" i="3"/>
  <c r="DD24" i="3"/>
  <c r="DC24" i="3"/>
  <c r="DB24" i="3"/>
  <c r="DA24" i="3"/>
  <c r="DG24" i="3" s="1"/>
  <c r="DE23" i="3"/>
  <c r="DD23" i="3"/>
  <c r="DC23" i="3"/>
  <c r="DB23" i="3"/>
  <c r="DA23" i="3"/>
  <c r="DE22" i="3"/>
  <c r="DD22" i="3"/>
  <c r="DC22" i="3"/>
  <c r="DB22" i="3"/>
  <c r="DA22" i="3"/>
  <c r="DE21" i="3"/>
  <c r="DD21" i="3"/>
  <c r="DC21" i="3"/>
  <c r="DB21" i="3"/>
  <c r="DA21" i="3"/>
  <c r="DE20" i="3"/>
  <c r="DD20" i="3"/>
  <c r="DC20" i="3"/>
  <c r="DB20" i="3"/>
  <c r="DA20" i="3"/>
  <c r="DE19" i="3"/>
  <c r="DD19" i="3"/>
  <c r="DC19" i="3"/>
  <c r="DB19" i="3"/>
  <c r="DA19" i="3"/>
  <c r="DG19" i="3" s="1"/>
  <c r="DE18" i="3"/>
  <c r="DD18" i="3"/>
  <c r="DC18" i="3"/>
  <c r="DB18" i="3"/>
  <c r="DA18" i="3"/>
  <c r="DE17" i="3"/>
  <c r="DD17" i="3"/>
  <c r="DC17" i="3"/>
  <c r="DB17" i="3"/>
  <c r="DA17" i="3"/>
  <c r="DE16" i="3"/>
  <c r="DD16" i="3"/>
  <c r="DC16" i="3"/>
  <c r="DB16" i="3"/>
  <c r="DA16" i="3"/>
  <c r="DG16" i="3" s="1"/>
  <c r="DE15" i="3"/>
  <c r="DD15" i="3"/>
  <c r="DC15" i="3"/>
  <c r="DB15" i="3"/>
  <c r="DA15" i="3"/>
  <c r="DE14" i="3"/>
  <c r="DD14" i="3"/>
  <c r="DC14" i="3"/>
  <c r="DB14" i="3"/>
  <c r="DA14" i="3"/>
  <c r="DE13" i="3"/>
  <c r="DD13" i="3"/>
  <c r="DC13" i="3"/>
  <c r="DB13" i="3"/>
  <c r="DA13" i="3"/>
  <c r="DE12" i="3"/>
  <c r="DD12" i="3"/>
  <c r="DC12" i="3"/>
  <c r="DB12" i="3"/>
  <c r="DA12" i="3"/>
  <c r="DE11" i="3"/>
  <c r="DD11" i="3"/>
  <c r="DC11" i="3"/>
  <c r="DB11" i="3"/>
  <c r="DA11" i="3"/>
  <c r="DG11" i="3" s="1"/>
  <c r="DE10" i="3"/>
  <c r="DD10" i="3"/>
  <c r="DC10" i="3"/>
  <c r="DB10" i="3"/>
  <c r="DA10" i="3"/>
  <c r="DE9" i="3"/>
  <c r="DD9" i="3"/>
  <c r="DC9" i="3"/>
  <c r="DG9" i="3" s="1"/>
  <c r="DB9" i="3"/>
  <c r="DA9" i="3"/>
  <c r="DE8" i="3"/>
  <c r="DD8" i="3"/>
  <c r="DC8" i="3"/>
  <c r="DB8" i="3"/>
  <c r="DA8" i="3"/>
  <c r="DG8" i="3" s="1"/>
  <c r="DE7" i="3"/>
  <c r="DD7" i="3"/>
  <c r="DC7" i="3"/>
  <c r="DB7" i="3"/>
  <c r="DA7" i="3"/>
  <c r="DJ45" i="4"/>
  <c r="DI45" i="4"/>
  <c r="DH45" i="4"/>
  <c r="DG45" i="4"/>
  <c r="DF45" i="4"/>
  <c r="DE45" i="4"/>
  <c r="DD45" i="4"/>
  <c r="DC45" i="4"/>
  <c r="DB45" i="4"/>
  <c r="DA45" i="4"/>
  <c r="DJ44" i="4"/>
  <c r="DI44" i="4"/>
  <c r="DH44" i="4"/>
  <c r="DG44" i="4"/>
  <c r="DF44" i="4"/>
  <c r="DE44" i="4"/>
  <c r="DD44" i="4"/>
  <c r="DC44" i="4"/>
  <c r="DB44" i="4"/>
  <c r="DA44" i="4"/>
  <c r="DJ43" i="4"/>
  <c r="DI43" i="4"/>
  <c r="DH43" i="4"/>
  <c r="DG43" i="4"/>
  <c r="DF43" i="4"/>
  <c r="DE43" i="4"/>
  <c r="DD43" i="4"/>
  <c r="DC43" i="4"/>
  <c r="DB43" i="4"/>
  <c r="DA43" i="4"/>
  <c r="DJ42" i="4"/>
  <c r="DI42" i="4"/>
  <c r="DH42" i="4"/>
  <c r="DG42" i="4"/>
  <c r="DF42" i="4"/>
  <c r="DE42" i="4"/>
  <c r="DD42" i="4"/>
  <c r="DC42" i="4"/>
  <c r="DB42" i="4"/>
  <c r="DA42" i="4"/>
  <c r="DJ41" i="4"/>
  <c r="DI41" i="4"/>
  <c r="DH41" i="4"/>
  <c r="DG41" i="4"/>
  <c r="DF41" i="4"/>
  <c r="DE41" i="4"/>
  <c r="DD41" i="4"/>
  <c r="DC41" i="4"/>
  <c r="DB41" i="4"/>
  <c r="DA41" i="4"/>
  <c r="DJ40" i="4"/>
  <c r="DI40" i="4"/>
  <c r="DH40" i="4"/>
  <c r="DG40" i="4"/>
  <c r="DF40" i="4"/>
  <c r="DE40" i="4"/>
  <c r="DD40" i="4"/>
  <c r="DC40" i="4"/>
  <c r="DB40" i="4"/>
  <c r="DA40" i="4"/>
  <c r="DL40" i="4" s="1"/>
  <c r="DJ39" i="4"/>
  <c r="DI39" i="4"/>
  <c r="DH39" i="4"/>
  <c r="DG39" i="4"/>
  <c r="DF39" i="4"/>
  <c r="DE39" i="4"/>
  <c r="DD39" i="4"/>
  <c r="DC39" i="4"/>
  <c r="DB39" i="4"/>
  <c r="DA39" i="4"/>
  <c r="DJ38" i="4"/>
  <c r="DI38" i="4"/>
  <c r="DH38" i="4"/>
  <c r="DG38" i="4"/>
  <c r="DF38" i="4"/>
  <c r="DE38" i="4"/>
  <c r="DD38" i="4"/>
  <c r="DC38" i="4"/>
  <c r="DB38" i="4"/>
  <c r="DA38" i="4"/>
  <c r="DJ37" i="4"/>
  <c r="DI37" i="4"/>
  <c r="DH37" i="4"/>
  <c r="DG37" i="4"/>
  <c r="DF37" i="4"/>
  <c r="DE37" i="4"/>
  <c r="DD37" i="4"/>
  <c r="DC37" i="4"/>
  <c r="DB37" i="4"/>
  <c r="DA37" i="4"/>
  <c r="DJ36" i="4"/>
  <c r="DI36" i="4"/>
  <c r="DH36" i="4"/>
  <c r="DG36" i="4"/>
  <c r="DF36" i="4"/>
  <c r="DE36" i="4"/>
  <c r="DD36" i="4"/>
  <c r="DC36" i="4"/>
  <c r="DB36" i="4"/>
  <c r="DA36" i="4"/>
  <c r="DJ35" i="4"/>
  <c r="DI35" i="4"/>
  <c r="DH35" i="4"/>
  <c r="DG35" i="4"/>
  <c r="DF35" i="4"/>
  <c r="DE35" i="4"/>
  <c r="DD35" i="4"/>
  <c r="DC35" i="4"/>
  <c r="DB35" i="4"/>
  <c r="DA35" i="4"/>
  <c r="DJ34" i="4"/>
  <c r="DI34" i="4"/>
  <c r="DH34" i="4"/>
  <c r="DG34" i="4"/>
  <c r="DF34" i="4"/>
  <c r="DE34" i="4"/>
  <c r="DD34" i="4"/>
  <c r="DC34" i="4"/>
  <c r="DB34" i="4"/>
  <c r="DA34" i="4"/>
  <c r="DJ33" i="4"/>
  <c r="DI33" i="4"/>
  <c r="DH33" i="4"/>
  <c r="DG33" i="4"/>
  <c r="DF33" i="4"/>
  <c r="DE33" i="4"/>
  <c r="DD33" i="4"/>
  <c r="DC33" i="4"/>
  <c r="DB33" i="4"/>
  <c r="DA33" i="4"/>
  <c r="DJ32" i="4"/>
  <c r="DI32" i="4"/>
  <c r="DH32" i="4"/>
  <c r="DG32" i="4"/>
  <c r="DF32" i="4"/>
  <c r="DE32" i="4"/>
  <c r="DD32" i="4"/>
  <c r="DC32" i="4"/>
  <c r="DB32" i="4"/>
  <c r="DL32" i="4" s="1"/>
  <c r="DA32" i="4"/>
  <c r="DJ31" i="4"/>
  <c r="DI31" i="4"/>
  <c r="DH31" i="4"/>
  <c r="DG31" i="4"/>
  <c r="DF31" i="4"/>
  <c r="DE31" i="4"/>
  <c r="DD31" i="4"/>
  <c r="DC31" i="4"/>
  <c r="DB31" i="4"/>
  <c r="DA31" i="4"/>
  <c r="DJ30" i="4"/>
  <c r="DI30" i="4"/>
  <c r="DH30" i="4"/>
  <c r="DG30" i="4"/>
  <c r="DF30" i="4"/>
  <c r="DE30" i="4"/>
  <c r="DD30" i="4"/>
  <c r="DC30" i="4"/>
  <c r="DB30" i="4"/>
  <c r="DA30" i="4"/>
  <c r="DJ29" i="4"/>
  <c r="DI29" i="4"/>
  <c r="DH29" i="4"/>
  <c r="DG29" i="4"/>
  <c r="DF29" i="4"/>
  <c r="DE29" i="4"/>
  <c r="DD29" i="4"/>
  <c r="DC29" i="4"/>
  <c r="DB29" i="4"/>
  <c r="DA29" i="4"/>
  <c r="DJ28" i="4"/>
  <c r="DI28" i="4"/>
  <c r="DH28" i="4"/>
  <c r="DG28" i="4"/>
  <c r="DF28" i="4"/>
  <c r="DE28" i="4"/>
  <c r="DD28" i="4"/>
  <c r="DC28" i="4"/>
  <c r="DB28" i="4"/>
  <c r="DL28" i="4" s="1"/>
  <c r="DA28" i="4"/>
  <c r="DJ27" i="4"/>
  <c r="DI27" i="4"/>
  <c r="DH27" i="4"/>
  <c r="DG27" i="4"/>
  <c r="DF27" i="4"/>
  <c r="DE27" i="4"/>
  <c r="DD27" i="4"/>
  <c r="DC27" i="4"/>
  <c r="DB27" i="4"/>
  <c r="DA27" i="4"/>
  <c r="DJ26" i="4"/>
  <c r="DI26" i="4"/>
  <c r="DH26" i="4"/>
  <c r="DG26" i="4"/>
  <c r="DF26" i="4"/>
  <c r="DE26" i="4"/>
  <c r="DD26" i="4"/>
  <c r="DC26" i="4"/>
  <c r="DB26" i="4"/>
  <c r="DA26" i="4"/>
  <c r="DJ25" i="4"/>
  <c r="DI25" i="4"/>
  <c r="DH25" i="4"/>
  <c r="DG25" i="4"/>
  <c r="DF25" i="4"/>
  <c r="DE25" i="4"/>
  <c r="DD25" i="4"/>
  <c r="DC25" i="4"/>
  <c r="DB25" i="4"/>
  <c r="DA25" i="4"/>
  <c r="DJ24" i="4"/>
  <c r="DI24" i="4"/>
  <c r="DH24" i="4"/>
  <c r="DG24" i="4"/>
  <c r="DF24" i="4"/>
  <c r="DE24" i="4"/>
  <c r="DD24" i="4"/>
  <c r="DC24" i="4"/>
  <c r="DB24" i="4"/>
  <c r="DA24" i="4"/>
  <c r="DJ23" i="4"/>
  <c r="DI23" i="4"/>
  <c r="DH23" i="4"/>
  <c r="DG23" i="4"/>
  <c r="DF23" i="4"/>
  <c r="DE23" i="4"/>
  <c r="DD23" i="4"/>
  <c r="DC23" i="4"/>
  <c r="DB23" i="4"/>
  <c r="DA23" i="4"/>
  <c r="DJ22" i="4"/>
  <c r="DI22" i="4"/>
  <c r="DH22" i="4"/>
  <c r="DG22" i="4"/>
  <c r="DF22" i="4"/>
  <c r="DE22" i="4"/>
  <c r="DD22" i="4"/>
  <c r="DC22" i="4"/>
  <c r="DB22" i="4"/>
  <c r="DA22" i="4"/>
  <c r="DJ21" i="4"/>
  <c r="DI21" i="4"/>
  <c r="DH21" i="4"/>
  <c r="DG21" i="4"/>
  <c r="DF21" i="4"/>
  <c r="DE21" i="4"/>
  <c r="DD21" i="4"/>
  <c r="DC21" i="4"/>
  <c r="DB21" i="4"/>
  <c r="DA21" i="4"/>
  <c r="DJ20" i="4"/>
  <c r="DI20" i="4"/>
  <c r="DH20" i="4"/>
  <c r="DG20" i="4"/>
  <c r="DF20" i="4"/>
  <c r="DE20" i="4"/>
  <c r="DD20" i="4"/>
  <c r="DC20" i="4"/>
  <c r="DB20" i="4"/>
  <c r="DL20" i="4" s="1"/>
  <c r="DA20" i="4"/>
  <c r="DJ19" i="4"/>
  <c r="DI19" i="4"/>
  <c r="DH19" i="4"/>
  <c r="DG19" i="4"/>
  <c r="DF19" i="4"/>
  <c r="DE19" i="4"/>
  <c r="DD19" i="4"/>
  <c r="DC19" i="4"/>
  <c r="DB19" i="4"/>
  <c r="DA19" i="4"/>
  <c r="DJ18" i="4"/>
  <c r="DI18" i="4"/>
  <c r="DH18" i="4"/>
  <c r="DG18" i="4"/>
  <c r="DF18" i="4"/>
  <c r="DE18" i="4"/>
  <c r="DD18" i="4"/>
  <c r="DC18" i="4"/>
  <c r="DB18" i="4"/>
  <c r="DA18" i="4"/>
  <c r="DJ17" i="4"/>
  <c r="DI17" i="4"/>
  <c r="DH17" i="4"/>
  <c r="DG17" i="4"/>
  <c r="DF17" i="4"/>
  <c r="DE17" i="4"/>
  <c r="DD17" i="4"/>
  <c r="DC17" i="4"/>
  <c r="DB17" i="4"/>
  <c r="DA17" i="4"/>
  <c r="DL16" i="4"/>
  <c r="DJ16" i="4"/>
  <c r="DI16" i="4"/>
  <c r="DH16" i="4"/>
  <c r="DG16" i="4"/>
  <c r="DF16" i="4"/>
  <c r="DE16" i="4"/>
  <c r="DD16" i="4"/>
  <c r="DC16" i="4"/>
  <c r="DB16" i="4"/>
  <c r="DA16" i="4"/>
  <c r="DJ15" i="4"/>
  <c r="DI15" i="4"/>
  <c r="DH15" i="4"/>
  <c r="DG15" i="4"/>
  <c r="DF15" i="4"/>
  <c r="DE15" i="4"/>
  <c r="DD15" i="4"/>
  <c r="DC15" i="4"/>
  <c r="DB15" i="4"/>
  <c r="DA15" i="4"/>
  <c r="DJ14" i="4"/>
  <c r="DI14" i="4"/>
  <c r="DH14" i="4"/>
  <c r="DG14" i="4"/>
  <c r="DF14" i="4"/>
  <c r="DE14" i="4"/>
  <c r="DD14" i="4"/>
  <c r="DC14" i="4"/>
  <c r="DB14" i="4"/>
  <c r="DA14" i="4"/>
  <c r="DJ13" i="4"/>
  <c r="DI13" i="4"/>
  <c r="DH13" i="4"/>
  <c r="DG13" i="4"/>
  <c r="DF13" i="4"/>
  <c r="DE13" i="4"/>
  <c r="DD13" i="4"/>
  <c r="DC13" i="4"/>
  <c r="DB13" i="4"/>
  <c r="DA13" i="4"/>
  <c r="DJ12" i="4"/>
  <c r="DI12" i="4"/>
  <c r="DH12" i="4"/>
  <c r="DG12" i="4"/>
  <c r="DF12" i="4"/>
  <c r="DE12" i="4"/>
  <c r="DD12" i="4"/>
  <c r="DC12" i="4"/>
  <c r="DB12" i="4"/>
  <c r="DA12" i="4"/>
  <c r="DJ11" i="4"/>
  <c r="DI11" i="4"/>
  <c r="DH11" i="4"/>
  <c r="DG11" i="4"/>
  <c r="DF11" i="4"/>
  <c r="DE11" i="4"/>
  <c r="DD11" i="4"/>
  <c r="DC11" i="4"/>
  <c r="DB11" i="4"/>
  <c r="DA11" i="4"/>
  <c r="DJ10" i="4"/>
  <c r="DI10" i="4"/>
  <c r="DH10" i="4"/>
  <c r="DG10" i="4"/>
  <c r="DF10" i="4"/>
  <c r="DE10" i="4"/>
  <c r="DD10" i="4"/>
  <c r="DC10" i="4"/>
  <c r="DB10" i="4"/>
  <c r="DA10" i="4"/>
  <c r="DJ9" i="4"/>
  <c r="DI9" i="4"/>
  <c r="DH9" i="4"/>
  <c r="DG9" i="4"/>
  <c r="DF9" i="4"/>
  <c r="DE9" i="4"/>
  <c r="DD9" i="4"/>
  <c r="DC9" i="4"/>
  <c r="DB9" i="4"/>
  <c r="DA9" i="4"/>
  <c r="DJ8" i="4"/>
  <c r="DI8" i="4"/>
  <c r="DH8" i="4"/>
  <c r="DG8" i="4"/>
  <c r="DF8" i="4"/>
  <c r="DE8" i="4"/>
  <c r="DD8" i="4"/>
  <c r="DC8" i="4"/>
  <c r="DL8" i="4" s="1"/>
  <c r="DB8" i="4"/>
  <c r="DA8" i="4"/>
  <c r="DJ7" i="4"/>
  <c r="DI7" i="4"/>
  <c r="DH7" i="4"/>
  <c r="DG7" i="4"/>
  <c r="DF7" i="4"/>
  <c r="DE7" i="4"/>
  <c r="DD7" i="4"/>
  <c r="DC7" i="4"/>
  <c r="DB7" i="4"/>
  <c r="DA7" i="4"/>
  <c r="DJ6" i="4"/>
  <c r="DI6" i="4"/>
  <c r="DH6" i="4"/>
  <c r="DG6" i="4"/>
  <c r="DF6" i="4"/>
  <c r="DE6" i="4"/>
  <c r="DD6" i="4"/>
  <c r="DC6" i="4"/>
  <c r="DB6" i="4"/>
  <c r="DA6" i="4"/>
  <c r="DA297" i="1"/>
  <c r="DA295" i="1"/>
  <c r="DA293" i="1"/>
  <c r="DA291" i="1"/>
  <c r="DA289" i="1"/>
  <c r="DA287" i="1"/>
  <c r="DA285" i="1"/>
  <c r="DA283" i="1"/>
  <c r="DA281" i="1"/>
  <c r="DF254" i="1"/>
  <c r="DE254" i="1"/>
  <c r="DB254" i="1"/>
  <c r="DA254" i="1"/>
  <c r="DF253" i="1"/>
  <c r="DE253" i="1"/>
  <c r="DB253" i="1"/>
  <c r="DA253" i="1"/>
  <c r="DF252" i="1"/>
  <c r="DE252" i="1"/>
  <c r="DB252" i="1"/>
  <c r="DA252" i="1"/>
  <c r="DF251" i="1"/>
  <c r="DE251" i="1"/>
  <c r="DB251" i="1"/>
  <c r="DA251" i="1"/>
  <c r="DF250" i="1"/>
  <c r="DE250" i="1"/>
  <c r="DB250" i="1"/>
  <c r="DA250" i="1"/>
  <c r="DF249" i="1"/>
  <c r="DE249" i="1"/>
  <c r="DB249" i="1"/>
  <c r="DA249" i="1"/>
  <c r="DD239" i="1"/>
  <c r="DD238" i="1"/>
  <c r="DD237" i="1"/>
  <c r="DD236" i="1"/>
  <c r="DD235" i="1"/>
  <c r="DC239" i="1"/>
  <c r="DB239" i="1"/>
  <c r="DA239" i="1"/>
  <c r="DC238" i="1"/>
  <c r="DB238" i="1"/>
  <c r="DA238" i="1"/>
  <c r="DC237" i="1"/>
  <c r="DB237" i="1"/>
  <c r="DA237" i="1"/>
  <c r="DC236" i="1"/>
  <c r="DB236" i="1"/>
  <c r="DA236" i="1"/>
  <c r="DC235" i="1"/>
  <c r="DB235" i="1"/>
  <c r="DA235" i="1"/>
  <c r="DC230" i="1"/>
  <c r="DC229" i="1"/>
  <c r="DC228" i="1"/>
  <c r="DC227" i="1"/>
  <c r="DB230" i="1"/>
  <c r="DB229" i="1"/>
  <c r="DB228" i="1"/>
  <c r="DB227" i="1"/>
  <c r="DA230" i="1"/>
  <c r="DA229" i="1"/>
  <c r="DA228" i="1"/>
  <c r="DA227" i="1"/>
  <c r="DC199" i="1"/>
  <c r="DB199" i="1"/>
  <c r="DA199" i="1"/>
  <c r="DA196" i="1"/>
  <c r="DA193" i="1"/>
  <c r="DA190" i="1"/>
  <c r="DA187" i="1"/>
  <c r="DA184" i="1"/>
  <c r="DA181" i="1"/>
  <c r="DA178" i="1"/>
  <c r="DA175" i="1"/>
  <c r="DA164" i="1"/>
  <c r="DA162" i="1"/>
  <c r="DA160" i="1"/>
  <c r="DA158" i="1"/>
  <c r="DA156" i="1"/>
  <c r="DA154" i="1"/>
  <c r="DA152" i="1"/>
  <c r="DA150" i="1"/>
  <c r="DA148" i="1"/>
  <c r="DA147" i="1"/>
  <c r="DA145" i="1"/>
  <c r="DA143" i="1"/>
  <c r="DA142" i="1"/>
  <c r="DA140" i="1"/>
  <c r="DA137" i="1"/>
  <c r="DA136" i="1"/>
  <c r="DA134" i="1"/>
  <c r="DA132" i="1"/>
  <c r="DA130" i="1"/>
  <c r="DA128" i="1"/>
  <c r="DA126" i="1"/>
  <c r="DA124" i="1"/>
  <c r="DA122" i="1"/>
  <c r="DA120" i="1"/>
  <c r="DA118" i="1"/>
  <c r="DA116" i="1"/>
  <c r="DA114" i="1"/>
  <c r="DA112" i="1"/>
  <c r="DA110" i="1"/>
  <c r="DA103" i="1"/>
  <c r="DA101" i="1"/>
  <c r="DA99" i="1"/>
  <c r="DA97" i="1"/>
  <c r="DA95" i="1"/>
  <c r="DA93" i="1"/>
  <c r="DA91" i="1"/>
  <c r="DA88" i="1"/>
  <c r="DA86" i="1"/>
  <c r="DA84" i="1"/>
  <c r="DA82" i="1"/>
  <c r="DA80" i="1"/>
  <c r="DA77" i="1"/>
  <c r="DA75" i="1"/>
  <c r="DA73" i="1"/>
  <c r="DA71" i="1"/>
  <c r="DA69" i="1"/>
  <c r="DA67" i="1"/>
  <c r="DA65" i="1"/>
  <c r="DA63" i="1"/>
  <c r="DA60" i="1"/>
  <c r="DE44" i="1"/>
  <c r="DD44" i="1"/>
  <c r="DC44" i="1"/>
  <c r="DB44" i="1"/>
  <c r="DA44" i="1"/>
  <c r="DE43" i="1"/>
  <c r="DD43" i="1"/>
  <c r="DC43" i="1"/>
  <c r="DB43" i="1"/>
  <c r="DA43" i="1"/>
  <c r="DE42" i="1"/>
  <c r="DD42" i="1"/>
  <c r="DC42" i="1"/>
  <c r="DB42" i="1"/>
  <c r="DA42" i="1"/>
  <c r="DE41" i="1"/>
  <c r="DD41" i="1"/>
  <c r="DC41" i="1"/>
  <c r="DB41" i="1"/>
  <c r="DA41" i="1"/>
  <c r="DE40" i="1"/>
  <c r="DD40" i="1"/>
  <c r="DC40" i="1"/>
  <c r="DB40" i="1"/>
  <c r="DA40" i="1"/>
  <c r="DA35" i="1"/>
  <c r="DB33" i="1"/>
  <c r="DA33" i="1"/>
  <c r="DA31" i="1"/>
  <c r="DC29" i="1"/>
  <c r="DB29" i="1"/>
  <c r="DA29" i="1"/>
  <c r="DA27" i="1"/>
  <c r="DA25" i="1"/>
  <c r="DA23" i="1"/>
  <c r="DA18" i="1"/>
  <c r="DC16" i="1"/>
  <c r="DB16" i="1"/>
  <c r="DA16" i="1"/>
  <c r="DC14" i="1"/>
  <c r="DB14" i="1"/>
  <c r="DA14" i="1"/>
  <c r="DA12" i="1"/>
  <c r="DA10" i="1"/>
  <c r="K227" i="1"/>
  <c r="B227" i="1" s="1"/>
  <c r="K228" i="1" s="1"/>
  <c r="B228" i="1" s="1"/>
  <c r="K229" i="1" s="1"/>
  <c r="B229" i="1" s="1"/>
  <c r="BU268" i="1"/>
  <c r="BU267" i="1"/>
  <c r="BU266" i="1"/>
  <c r="BU265" i="1"/>
  <c r="BU264" i="1"/>
  <c r="BU263" i="1"/>
  <c r="BU262" i="1"/>
  <c r="BU261" i="1"/>
  <c r="BU260" i="1"/>
  <c r="BU259" i="1"/>
  <c r="DG7" i="3" l="1"/>
  <c r="DG29" i="3"/>
  <c r="DG14" i="3"/>
  <c r="DG21" i="3"/>
  <c r="DG22" i="3"/>
  <c r="DG30" i="3"/>
  <c r="DG13" i="3"/>
  <c r="DG15" i="3"/>
  <c r="DG23" i="3"/>
  <c r="DG31" i="3"/>
  <c r="DG12" i="3"/>
  <c r="DG20" i="3"/>
  <c r="DG28" i="3"/>
  <c r="DG10" i="3"/>
  <c r="DG17" i="3"/>
  <c r="DG18" i="3"/>
  <c r="DG25" i="3"/>
  <c r="DG26" i="3"/>
  <c r="DL19" i="4"/>
  <c r="DL23" i="4"/>
  <c r="DL27" i="4"/>
  <c r="DL35" i="4"/>
  <c r="DL39" i="4"/>
  <c r="DL31" i="4"/>
  <c r="DL42" i="4"/>
  <c r="DL12" i="4"/>
  <c r="DL43" i="4"/>
  <c r="DL24" i="4"/>
  <c r="DL44" i="4"/>
  <c r="DL9" i="4"/>
  <c r="DL10" i="4"/>
  <c r="DL13" i="4"/>
  <c r="DL14" i="4"/>
  <c r="DL33" i="4"/>
  <c r="DL36" i="4"/>
  <c r="DL17" i="4"/>
  <c r="DL18" i="4"/>
  <c r="DL21" i="4"/>
  <c r="DL22" i="4"/>
  <c r="DL25" i="4"/>
  <c r="DL26" i="4"/>
  <c r="DL29" i="4"/>
  <c r="DL30" i="4"/>
  <c r="DL41" i="4"/>
  <c r="DL45" i="4"/>
  <c r="DL7" i="4"/>
  <c r="DL11" i="4"/>
  <c r="DL15" i="4"/>
  <c r="DL34" i="4"/>
  <c r="DL37" i="4"/>
  <c r="DL38" i="4"/>
  <c r="DL6" i="4"/>
  <c r="DL249" i="1"/>
  <c r="DG249" i="1" s="1"/>
  <c r="DL253" i="1"/>
  <c r="DG253" i="1" s="1"/>
  <c r="DL250" i="1"/>
  <c r="DG250" i="1" s="1"/>
  <c r="DL252" i="1"/>
  <c r="DG252" i="1" s="1"/>
  <c r="DK250" i="1"/>
  <c r="DC250" i="1" s="1"/>
  <c r="DK249" i="1"/>
  <c r="DC249" i="1" s="1"/>
  <c r="DK251" i="1"/>
  <c r="DC251" i="1" s="1"/>
  <c r="DK253" i="1"/>
  <c r="DC253" i="1" s="1"/>
  <c r="DL251" i="1"/>
  <c r="DG251" i="1" s="1"/>
  <c r="DK252" i="1"/>
  <c r="DC252" i="1" s="1"/>
  <c r="DK254" i="1"/>
  <c r="DC254" i="1" s="1"/>
  <c r="DL254" i="1"/>
  <c r="DG254" i="1" s="1"/>
  <c r="EC42" i="1"/>
  <c r="DF42" i="1" s="1"/>
  <c r="EC43" i="1"/>
  <c r="DF43" i="1" s="1"/>
  <c r="EC44" i="1"/>
  <c r="DF44" i="1" s="1"/>
  <c r="EC41" i="1"/>
  <c r="DF41" i="1" s="1"/>
  <c r="BT268" i="1"/>
  <c r="BS268" i="1"/>
  <c r="BR268" i="1"/>
  <c r="BQ268" i="1"/>
  <c r="BT267" i="1"/>
  <c r="BS267" i="1"/>
  <c r="BR267" i="1"/>
  <c r="BQ267" i="1"/>
  <c r="BT266" i="1"/>
  <c r="BS266" i="1"/>
  <c r="BR266" i="1"/>
  <c r="BQ266" i="1"/>
  <c r="BT265" i="1"/>
  <c r="BS265" i="1"/>
  <c r="BR265" i="1"/>
  <c r="BQ265" i="1"/>
  <c r="BT264" i="1"/>
  <c r="BS264" i="1"/>
  <c r="BR264" i="1"/>
  <c r="BQ264" i="1"/>
  <c r="BT263" i="1"/>
  <c r="BS263" i="1"/>
  <c r="BR263" i="1"/>
  <c r="BQ263" i="1"/>
  <c r="BT262" i="1"/>
  <c r="BS262" i="1"/>
  <c r="BR262" i="1"/>
  <c r="BQ262" i="1"/>
  <c r="BT261" i="1"/>
  <c r="BS261" i="1"/>
  <c r="BR261" i="1"/>
  <c r="BQ261" i="1"/>
  <c r="BT260" i="1"/>
  <c r="BS260" i="1"/>
  <c r="BR260" i="1"/>
  <c r="BQ260" i="1"/>
  <c r="AP259" i="1"/>
  <c r="BT259" i="1" s="1"/>
  <c r="AM259" i="1"/>
  <c r="BS259" i="1" s="1"/>
  <c r="AA259" i="1"/>
  <c r="BR259" i="1" s="1"/>
  <c r="D259" i="1"/>
  <c r="BQ259" i="1" s="1"/>
  <c r="BH249" i="1"/>
  <c r="DI249" i="1" s="1"/>
  <c r="BH244" i="1"/>
  <c r="DA244" i="1" s="1"/>
  <c r="AU313" i="1"/>
  <c r="BU313" i="1" s="1"/>
  <c r="AU312" i="1"/>
  <c r="BU312" i="1" s="1"/>
  <c r="AU311" i="1"/>
  <c r="BU311" i="1" s="1"/>
  <c r="AU310" i="1"/>
  <c r="BU310" i="1" s="1"/>
  <c r="AU309" i="1"/>
  <c r="BU309" i="1" s="1"/>
  <c r="AU308" i="1"/>
  <c r="BU308" i="1" s="1"/>
  <c r="AU307" i="1"/>
  <c r="BU307" i="1" s="1"/>
  <c r="AU306" i="1"/>
  <c r="BU306" i="1" s="1"/>
  <c r="AU305" i="1"/>
  <c r="BU305" i="1" s="1"/>
  <c r="AP313" i="1"/>
  <c r="BT313" i="1" s="1"/>
  <c r="AP312" i="1"/>
  <c r="BT312" i="1" s="1"/>
  <c r="AP311" i="1"/>
  <c r="BT311" i="1" s="1"/>
  <c r="AP310" i="1"/>
  <c r="BT310" i="1" s="1"/>
  <c r="AP309" i="1"/>
  <c r="BT309" i="1" s="1"/>
  <c r="AP308" i="1"/>
  <c r="BT308" i="1" s="1"/>
  <c r="AP307" i="1"/>
  <c r="BT307" i="1" s="1"/>
  <c r="AP306" i="1"/>
  <c r="BT306" i="1" s="1"/>
  <c r="AP305" i="1"/>
  <c r="BT305" i="1" s="1"/>
  <c r="AM313" i="1"/>
  <c r="BS313" i="1" s="1"/>
  <c r="AM312" i="1"/>
  <c r="BS312" i="1" s="1"/>
  <c r="AM311" i="1"/>
  <c r="BS311" i="1" s="1"/>
  <c r="AM310" i="1"/>
  <c r="BS310" i="1" s="1"/>
  <c r="AM309" i="1"/>
  <c r="BS309" i="1" s="1"/>
  <c r="AM308" i="1"/>
  <c r="BS308" i="1" s="1"/>
  <c r="AM307" i="1"/>
  <c r="BS307" i="1" s="1"/>
  <c r="AM306" i="1"/>
  <c r="BS306" i="1" s="1"/>
  <c r="AM305" i="1"/>
  <c r="BS305" i="1" s="1"/>
  <c r="Z313" i="1"/>
  <c r="BR313" i="1" s="1"/>
  <c r="Z312" i="1"/>
  <c r="BR312" i="1" s="1"/>
  <c r="Z311" i="1"/>
  <c r="BR311" i="1" s="1"/>
  <c r="Z310" i="1"/>
  <c r="BR310" i="1" s="1"/>
  <c r="Z309" i="1"/>
  <c r="BR309" i="1" s="1"/>
  <c r="Z308" i="1"/>
  <c r="BR308" i="1" s="1"/>
  <c r="Z307" i="1"/>
  <c r="BR307" i="1" s="1"/>
  <c r="Z306" i="1"/>
  <c r="BR306" i="1" s="1"/>
  <c r="Z305" i="1"/>
  <c r="BR305" i="1" s="1"/>
  <c r="C313" i="1"/>
  <c r="BQ313" i="1" s="1"/>
  <c r="C312" i="1"/>
  <c r="BQ312" i="1" s="1"/>
  <c r="C311" i="1"/>
  <c r="BQ311" i="1" s="1"/>
  <c r="C310" i="1"/>
  <c r="BQ310" i="1" s="1"/>
  <c r="C309" i="1"/>
  <c r="BQ309" i="1" s="1"/>
  <c r="C308" i="1"/>
  <c r="BQ308" i="1" s="1"/>
  <c r="C307" i="1"/>
  <c r="BQ307" i="1" s="1"/>
  <c r="C306" i="1"/>
  <c r="BQ306" i="1" s="1"/>
  <c r="C305" i="1"/>
  <c r="BQ305" i="1" s="1"/>
  <c r="AU304" i="1"/>
  <c r="BU304" i="1" s="1"/>
  <c r="AP304" i="1"/>
  <c r="BT304" i="1" s="1"/>
  <c r="AM304" i="1"/>
  <c r="BS304" i="1" s="1"/>
  <c r="Z304" i="1"/>
  <c r="BR304" i="1" s="1"/>
  <c r="C304" i="1"/>
  <c r="BQ304" i="1" s="1"/>
  <c r="DN6" i="4" l="1"/>
  <c r="DD1" i="1" s="1"/>
  <c r="DK304" i="1"/>
  <c r="DB304" i="1" s="1"/>
  <c r="DI7" i="3"/>
  <c r="BH262" i="1"/>
  <c r="DA262" i="1" s="1"/>
  <c r="BH264" i="1"/>
  <c r="DA264" i="1" s="1"/>
  <c r="BH266" i="1"/>
  <c r="DA266" i="1" s="1"/>
  <c r="BH267" i="1"/>
  <c r="DA267" i="1" s="1"/>
  <c r="BH313" i="1"/>
  <c r="BH326" i="1" s="1"/>
  <c r="BH306" i="1"/>
  <c r="DA306" i="1" s="1"/>
  <c r="BH307" i="1"/>
  <c r="BH268" i="1"/>
  <c r="DA268" i="1" s="1"/>
  <c r="BH261" i="1"/>
  <c r="DA261" i="1" s="1"/>
  <c r="BH263" i="1"/>
  <c r="DA263" i="1" s="1"/>
  <c r="BH265" i="1"/>
  <c r="DA265" i="1" s="1"/>
  <c r="BH260" i="1"/>
  <c r="DA260" i="1" s="1"/>
  <c r="K230" i="1"/>
  <c r="B230" i="1" s="1"/>
  <c r="BH259" i="1"/>
  <c r="DA259" i="1" s="1"/>
  <c r="BH305" i="1"/>
  <c r="BH312" i="1"/>
  <c r="BH304" i="1"/>
  <c r="BH308" i="1"/>
  <c r="BH309" i="1"/>
  <c r="BH310" i="1"/>
  <c r="BH311" i="1"/>
  <c r="DK8" i="3" l="1"/>
  <c r="DK16" i="3"/>
  <c r="DK24" i="3"/>
  <c r="DK17" i="3"/>
  <c r="DK25" i="3"/>
  <c r="DK13" i="3"/>
  <c r="DK9" i="3"/>
  <c r="DK10" i="3"/>
  <c r="DK18" i="3"/>
  <c r="DK26" i="3"/>
  <c r="DK12" i="3"/>
  <c r="DK28" i="3"/>
  <c r="DK21" i="3"/>
  <c r="DK11" i="3"/>
  <c r="DK19" i="3"/>
  <c r="DK27" i="3"/>
  <c r="DK20" i="3"/>
  <c r="DK29" i="3"/>
  <c r="DK14" i="3"/>
  <c r="DK22" i="3"/>
  <c r="DK30" i="3"/>
  <c r="DK15" i="3"/>
  <c r="DK23" i="3"/>
  <c r="DK31" i="3"/>
  <c r="DK7" i="3"/>
  <c r="BH319" i="1"/>
  <c r="DB319" i="1" s="1"/>
  <c r="DA313" i="1"/>
  <c r="DE326" i="1"/>
  <c r="DD326" i="1"/>
  <c r="DC326" i="1"/>
  <c r="DB326" i="1"/>
  <c r="DA326" i="1"/>
  <c r="BH321" i="1"/>
  <c r="DA308" i="1"/>
  <c r="BH325" i="1"/>
  <c r="DA312" i="1"/>
  <c r="BH324" i="1"/>
  <c r="DA311" i="1"/>
  <c r="BH320" i="1"/>
  <c r="DA307" i="1"/>
  <c r="BH317" i="1"/>
  <c r="DA304" i="1"/>
  <c r="BH318" i="1"/>
  <c r="DA305" i="1"/>
  <c r="BH323" i="1"/>
  <c r="DA310" i="1"/>
  <c r="BH322" i="1"/>
  <c r="DA309" i="1"/>
  <c r="DC319" i="1"/>
  <c r="DE1" i="1" l="1"/>
  <c r="DA319" i="1"/>
  <c r="DD319" i="1"/>
  <c r="DE319" i="1"/>
  <c r="DE318" i="1"/>
  <c r="DD318" i="1"/>
  <c r="DC318" i="1"/>
  <c r="DB318" i="1"/>
  <c r="DA318" i="1"/>
  <c r="DC325" i="1"/>
  <c r="DB325" i="1"/>
  <c r="DA325" i="1"/>
  <c r="DD325" i="1"/>
  <c r="DE325" i="1"/>
  <c r="DB322" i="1"/>
  <c r="DA322" i="1"/>
  <c r="DD322" i="1"/>
  <c r="DC322" i="1"/>
  <c r="DE322" i="1"/>
  <c r="DD320" i="1"/>
  <c r="DC320" i="1"/>
  <c r="DB320" i="1"/>
  <c r="DA320" i="1"/>
  <c r="DE320" i="1"/>
  <c r="DC317" i="1"/>
  <c r="DB317" i="1"/>
  <c r="DA317" i="1"/>
  <c r="DE317" i="1"/>
  <c r="DC1" i="1" s="1"/>
  <c r="DD317" i="1"/>
  <c r="DE321" i="1"/>
  <c r="DA321" i="1"/>
  <c r="DD321" i="1"/>
  <c r="DC321" i="1"/>
  <c r="DB321" i="1"/>
  <c r="DE323" i="1"/>
  <c r="DD323" i="1"/>
  <c r="DC323" i="1"/>
  <c r="DB323" i="1"/>
  <c r="DA323" i="1"/>
  <c r="DE324" i="1"/>
  <c r="DD324" i="1"/>
  <c r="DB324" i="1"/>
  <c r="DC324" i="1"/>
  <c r="DA324" i="1"/>
  <c r="DA1" i="1" l="1"/>
  <c r="AX1" i="1" s="1"/>
</calcChain>
</file>

<file path=xl/sharedStrings.xml><?xml version="1.0" encoding="utf-8"?>
<sst xmlns="http://schemas.openxmlformats.org/spreadsheetml/2006/main" count="439" uniqueCount="312">
  <si>
    <t>THE TRUCK INSURANCE GROUP</t>
  </si>
  <si>
    <t>MOTOR CARRIER APPLICATION</t>
  </si>
  <si>
    <t>RETAIL PRODUCER INFORMATION</t>
  </si>
  <si>
    <t>Retail Agency:</t>
  </si>
  <si>
    <t>Mailing Address:</t>
  </si>
  <si>
    <t>City:</t>
  </si>
  <si>
    <t>State:</t>
  </si>
  <si>
    <t>Zip:</t>
  </si>
  <si>
    <t>Producer Name:</t>
  </si>
  <si>
    <t>Phone:</t>
  </si>
  <si>
    <t>First Name</t>
  </si>
  <si>
    <t>Last Name</t>
  </si>
  <si>
    <t>ACCOUNT INFORMATION</t>
  </si>
  <si>
    <t>Effective Date:</t>
  </si>
  <si>
    <t>Quote Required Date:</t>
  </si>
  <si>
    <t>Primary Insured Name:</t>
  </si>
  <si>
    <t>Business Type:</t>
  </si>
  <si>
    <t>Partnership</t>
  </si>
  <si>
    <t>Corporation</t>
  </si>
  <si>
    <t>LLC</t>
  </si>
  <si>
    <t>Joint Venture</t>
  </si>
  <si>
    <t>US DOT #:</t>
  </si>
  <si>
    <t>Years In Business:</t>
  </si>
  <si>
    <t>How many years has the company operated under its own DOT authority?</t>
  </si>
  <si>
    <t>INSURED CONTACTS</t>
  </si>
  <si>
    <t>Position</t>
  </si>
  <si>
    <t>Phone Number</t>
  </si>
  <si>
    <t>Email</t>
  </si>
  <si>
    <t>UNDERWRITING QUESTIONS</t>
  </si>
  <si>
    <t>1.</t>
  </si>
  <si>
    <t>Do you require any other named insureds to be included on this policy?</t>
  </si>
  <si>
    <t>If yes, please complete the named insured supplement and return it with this application.</t>
  </si>
  <si>
    <t>2.</t>
  </si>
  <si>
    <t>Do you have any subsidiaries or affiliates?</t>
  </si>
  <si>
    <t>If yes, please provide details including the name, location, and type of operations.</t>
  </si>
  <si>
    <t>3.</t>
  </si>
  <si>
    <t>Do any entities derive revenue from sources other than “for hire” trucking?</t>
  </si>
  <si>
    <t>If yes, please explain:</t>
  </si>
  <si>
    <t>What is the amount of revenue from sources other than "for hire" trucking?</t>
  </si>
  <si>
    <t>4.</t>
  </si>
  <si>
    <t>Have there been any changes in operations, ownership, management, or name during the last five years?</t>
  </si>
  <si>
    <t>5.</t>
  </si>
  <si>
    <t>How many years has the company been under the current management?</t>
  </si>
  <si>
    <t>6.</t>
  </si>
  <si>
    <t xml:space="preserve">Has any policy or coverage been declined, cancelled, or non-renewed during the prior three years?  (Missouri Applicants – Do </t>
  </si>
  <si>
    <t>not answer this question)</t>
  </si>
  <si>
    <t>7.</t>
  </si>
  <si>
    <t>8.</t>
  </si>
  <si>
    <t>Are any vehicles or equipment loaned, leased, or rented to others?</t>
  </si>
  <si>
    <t>9.</t>
  </si>
  <si>
    <t>10.</t>
  </si>
  <si>
    <t>Do you have a motor carrier brokerage authority?</t>
  </si>
  <si>
    <t>If yes, under what name?</t>
  </si>
  <si>
    <t>Under What DOT number?</t>
  </si>
  <si>
    <t>How much brokerage revenue was generated over the past 12 months?</t>
  </si>
  <si>
    <t>11.</t>
  </si>
  <si>
    <t>Do you broker, arrange, provide, or pass loads to other carriers?</t>
  </si>
  <si>
    <t>How much revenue was generated from this activity over the past 12 months?</t>
  </si>
  <si>
    <t>What is the estimated revenue to be generated by this activity for the upcoming 12 months?</t>
  </si>
  <si>
    <t>12.</t>
  </si>
  <si>
    <t>Do you hire or utilize subcontractors/sub-haulers to move freight?</t>
  </si>
  <si>
    <t>If yes, are they included on the driver and vehicle schedules that you provided?</t>
  </si>
  <si>
    <t>Do they operate under your authority?</t>
  </si>
  <si>
    <t>Do you provide auto liability insurance for them or do they provide their own liability insurance?</t>
  </si>
  <si>
    <t>13.</t>
  </si>
  <si>
    <t>Do you utilize owner/operators?</t>
  </si>
  <si>
    <t>If yes, how many?</t>
  </si>
  <si>
    <t>Are they included on the driver and vehicle schedules that you provided?</t>
  </si>
  <si>
    <t>14.</t>
  </si>
  <si>
    <t>Do you allow non-employee passengers?</t>
  </si>
  <si>
    <t>If yes, please describe your passenger policy and controls.</t>
  </si>
  <si>
    <t>15.</t>
  </si>
  <si>
    <t>If yes, what percentage of your freight do they make up?</t>
  </si>
  <si>
    <t>16.</t>
  </si>
  <si>
    <t>Do you engage in any residential delivery or pickup?</t>
  </si>
  <si>
    <t>If yes, what percentage of your routes involve residential delivery or pickup?</t>
  </si>
  <si>
    <t>Please provide details of residential activities:</t>
  </si>
  <si>
    <t>17.</t>
  </si>
  <si>
    <t>Do you have a safety director?</t>
  </si>
  <si>
    <t>18.</t>
  </si>
  <si>
    <t>19.</t>
  </si>
  <si>
    <t>20.</t>
  </si>
  <si>
    <t>21.</t>
  </si>
  <si>
    <t>22.</t>
  </si>
  <si>
    <t>23.</t>
  </si>
  <si>
    <t>Do you utilize team drivers?</t>
  </si>
  <si>
    <t>Do you hire drivers that are under the age of 23?</t>
  </si>
  <si>
    <t>Do you hire drivers that have less than two years of over the road experience?</t>
  </si>
  <si>
    <t>Do your driver files conform to DOT requirements?</t>
  </si>
  <si>
    <t>Do you pull and review PSP reports prior to hiring drivers?</t>
  </si>
  <si>
    <t>Do you participate in a drug testing program?</t>
  </si>
  <si>
    <r>
      <t xml:space="preserve">COVERAGE REQUESTED </t>
    </r>
    <r>
      <rPr>
        <sz val="10"/>
        <color theme="1"/>
        <rFont val="Calibri"/>
        <family val="2"/>
        <scheme val="minor"/>
      </rPr>
      <t>(place an "X" in the requested box for all coverages desired)</t>
    </r>
  </si>
  <si>
    <t>Requested</t>
  </si>
  <si>
    <t>Coverage</t>
  </si>
  <si>
    <t>Deductible</t>
  </si>
  <si>
    <t>Limit</t>
  </si>
  <si>
    <t>Auto Liability</t>
  </si>
  <si>
    <t>X</t>
  </si>
  <si>
    <t>Days Per Month</t>
  </si>
  <si>
    <t>Units Per Day</t>
  </si>
  <si>
    <t>Trailer Interchange</t>
  </si>
  <si>
    <t>General Liability</t>
  </si>
  <si>
    <t>Uninsured Motorists</t>
  </si>
  <si>
    <t>Underinsured Motorists</t>
  </si>
  <si>
    <t>Personal Injury Protection</t>
  </si>
  <si>
    <t>Hired Auto Liability</t>
  </si>
  <si>
    <t>Non-owned Liability</t>
  </si>
  <si>
    <t>Physical Damage</t>
  </si>
  <si>
    <t>Hired Auto Physical Damage</t>
  </si>
  <si>
    <t>Cost of Hire</t>
  </si>
  <si>
    <t>Number of Employees</t>
  </si>
  <si>
    <r>
      <t xml:space="preserve">General Liability </t>
    </r>
    <r>
      <rPr>
        <sz val="7"/>
        <color theme="1"/>
        <rFont val="Calibri"/>
        <family val="2"/>
        <scheme val="minor"/>
      </rPr>
      <t>(Complete GL section if requested)</t>
    </r>
  </si>
  <si>
    <t>(Specific state selections will need to be made, consistent with state law, via our UM/UIM and PIP Selection/Rejection Forms)</t>
  </si>
  <si>
    <t>CARRIER HISTORY</t>
  </si>
  <si>
    <t>Effective Date</t>
  </si>
  <si>
    <t>to</t>
  </si>
  <si>
    <t>Expiration Date</t>
  </si>
  <si>
    <t>EXPOSURE (UPCOMING AND HISTORICAL)</t>
  </si>
  <si>
    <t>Period</t>
  </si>
  <si>
    <t>Upcoming Term</t>
  </si>
  <si>
    <t>Current Term</t>
  </si>
  <si>
    <t>1st Prior</t>
  </si>
  <si>
    <t>2nd Prior</t>
  </si>
  <si>
    <t>3rd Prior</t>
  </si>
  <si>
    <t>Power Units</t>
  </si>
  <si>
    <t>Gross Receipts</t>
  </si>
  <si>
    <t>Mileage</t>
  </si>
  <si>
    <t>Stated Values</t>
  </si>
  <si>
    <t>RADIUS OF OPERATIONS</t>
  </si>
  <si>
    <t>Range</t>
  </si>
  <si>
    <t>Percentage</t>
  </si>
  <si>
    <t>0 to 50 Miles</t>
  </si>
  <si>
    <t>51 to 200 Miles</t>
  </si>
  <si>
    <t>201 to 500 Miles</t>
  </si>
  <si>
    <t>501+ Miles</t>
  </si>
  <si>
    <t>COMMODITIES</t>
  </si>
  <si>
    <t>Commodity</t>
  </si>
  <si>
    <t>#</t>
  </si>
  <si>
    <t>Street</t>
  </si>
  <si>
    <t>City</t>
  </si>
  <si>
    <t>State</t>
  </si>
  <si>
    <t>Zip</t>
  </si>
  <si>
    <t>Use</t>
  </si>
  <si>
    <t>If you have more than 10 locations please complete the additional location supplement and return it with this application.</t>
  </si>
  <si>
    <t>GENERAL LIABILITY QUESTIONS</t>
  </si>
  <si>
    <t>If you are not requesting GL coverage you do not need to complete this section.</t>
  </si>
  <si>
    <t>Do you sell any product(s) on a wholesale or retail basis?</t>
  </si>
  <si>
    <t>Do you derive any revenue from warehousing operations?</t>
  </si>
  <si>
    <t>Do you perform service/maintenance work on non-owned equipment?</t>
  </si>
  <si>
    <t>Do you operate a tank wash or trailer wash facility?</t>
  </si>
  <si>
    <t>Do you have any blending or storage operations?</t>
  </si>
  <si>
    <t>Do you engage in any operations other than trucking for hire?</t>
  </si>
  <si>
    <t>EXPOSURE INFORMATION</t>
  </si>
  <si>
    <t>Location #</t>
  </si>
  <si>
    <t>Total Payroll</t>
  </si>
  <si>
    <t>Executive Payroll</t>
  </si>
  <si>
    <t>Clerical Payroll</t>
  </si>
  <si>
    <t>Driver Payroll</t>
  </si>
  <si>
    <t># of Executive Officers</t>
  </si>
  <si>
    <t>Accurate and complete information must be provided for all locations.  When listing payroll, list all payroll.  Do not remove items from the payroll figures.</t>
  </si>
  <si>
    <r>
      <rPr>
        <b/>
        <sz val="8"/>
        <color theme="1"/>
        <rFont val="Calibri"/>
        <family val="2"/>
        <scheme val="minor"/>
      </rPr>
      <t>Applicable in AL, AR, DC, LA, MD, NM, RI and WV</t>
    </r>
    <r>
      <rPr>
        <sz val="8"/>
        <color theme="1"/>
        <rFont val="Calibri"/>
        <family val="2"/>
        <scheme val="minor"/>
      </rPr>
      <t xml:space="preserve">:  Any person who knowingly (or willfully)* presents a false or fraudulent claim for payment of a loss or benefit or knowingly (or willfully)* presents false information in an application for insurance is guilty of a crime and may be subject to fines and confinement in prison. *Applies in MD Only.
</t>
    </r>
    <r>
      <rPr>
        <b/>
        <sz val="8"/>
        <color theme="1"/>
        <rFont val="Calibri"/>
        <family val="2"/>
        <scheme val="minor"/>
      </rPr>
      <t>Applicable in CO:</t>
    </r>
    <r>
      <rPr>
        <sz val="8"/>
        <color theme="1"/>
        <rFont val="Calibri"/>
        <family val="2"/>
        <scheme val="minor"/>
      </rPr>
      <t xml:space="preserve">  It is unlawful to knowingly provide false, incomplete, or misleading facts or information to an insurance company for the purpose of defrauding or attempting to defraud the company.  Penalties may include imprisonment, fines, denial of insurance and civil damages.  Any insurance company or agent of an insurance company who knowingly provides false, incomplete, or misleading facts or information to a policyholder or claimant for the purpose of defrauding or attempting to defraud the policyholder or claimant with regard to a settlement or award payable from insurance proceeds shall be reported to the Colorado Division of Insurance within the Department of Regulatory Agencies.
Applicable in FL and OK:  Any person who knowingly and with intent to injure, defraud, or deceive any insurer files a statement of claim or an application containing any false, incomplete, or misleading information is guilty of a felony (of the third degree)*. *Applies in FL Only.
</t>
    </r>
    <r>
      <rPr>
        <b/>
        <sz val="8"/>
        <color theme="1"/>
        <rFont val="Calibri"/>
        <family val="2"/>
        <scheme val="minor"/>
      </rPr>
      <t>Applicable in KS:</t>
    </r>
    <r>
      <rPr>
        <sz val="8"/>
        <color theme="1"/>
        <rFont val="Calibri"/>
        <family val="2"/>
        <scheme val="minor"/>
      </rPr>
      <t xml:space="preserve">  Any person who, knowingly and with intent to defraud, presents, causes to be presented or prepares with knowledge or belief that it will be presented to or by an insurer, purported insurer, broker or any agent thereof, any written statement as part of, or in support of, an application for the issuance of, or the rating of an insurance policy for personal or commercial insurance, or a claim for payment or other benefit pursuant to an insurance policy for commercial or personal insurance which such person knows to contain materially false information concerning any fact material thereto; or conceals, for the purpose of misleading, information concerning any fact material thereto commits a fraudulent insurance act.
</t>
    </r>
    <r>
      <rPr>
        <b/>
        <sz val="8"/>
        <color theme="1"/>
        <rFont val="Calibri"/>
        <family val="2"/>
        <scheme val="minor"/>
      </rPr>
      <t>Applicable in KY, NY, OH and PA:</t>
    </r>
    <r>
      <rPr>
        <sz val="8"/>
        <color theme="1"/>
        <rFont val="Calibri"/>
        <family val="2"/>
        <scheme val="minor"/>
      </rPr>
      <t xml:space="preserve">  Any person who knowingly and with intent to defraud any insurance company or other person files an application for insurance or statement of claim containing any materially false information or conceals for the purpose of misleading, information concerning any fact material thereto commits a fraudulent insurance act, which is a crime and subjects such person to criminal and civil penalties (not to exceed five thousand dollars and the stated value of the claim for each such violation)*. *Applies in NY Only.
</t>
    </r>
    <r>
      <rPr>
        <b/>
        <sz val="8"/>
        <color theme="1"/>
        <rFont val="Calibri"/>
        <family val="2"/>
        <scheme val="minor"/>
      </rPr>
      <t>Applicable in ME, TN, VA and WA</t>
    </r>
    <r>
      <rPr>
        <sz val="8"/>
        <color theme="1"/>
        <rFont val="Calibri"/>
        <family val="2"/>
        <scheme val="minor"/>
      </rPr>
      <t xml:space="preserve">:  It is a crime to knowingly provide false, incomplete or misleading information to an insurance company for the purpose of defrauding the company.  Penalties (may)* include imprisonment, fines and denial of insurance benefits. *Applies in ME Only.
</t>
    </r>
    <r>
      <rPr>
        <b/>
        <sz val="8"/>
        <color theme="1"/>
        <rFont val="Calibri"/>
        <family val="2"/>
        <scheme val="minor"/>
      </rPr>
      <t>Applicable in NJ</t>
    </r>
    <r>
      <rPr>
        <sz val="8"/>
        <color theme="1"/>
        <rFont val="Calibri"/>
        <family val="2"/>
        <scheme val="minor"/>
      </rPr>
      <t xml:space="preserve">:  Any person who includes any false or misleading information on an application for an insurance policy is subject to criminal and civil penalties.
</t>
    </r>
    <r>
      <rPr>
        <b/>
        <sz val="8"/>
        <color theme="1"/>
        <rFont val="Calibri"/>
        <family val="2"/>
        <scheme val="minor"/>
      </rPr>
      <t>Applicable in OR:</t>
    </r>
    <r>
      <rPr>
        <sz val="8"/>
        <color theme="1"/>
        <rFont val="Calibri"/>
        <family val="2"/>
        <scheme val="minor"/>
      </rPr>
      <t xml:space="preserve">  Any person who knowingly and with intent to defraud or solicit another to defraud the insurer by submitting an application containing a false statement as to any material fact may be violating state law.
</t>
    </r>
    <r>
      <rPr>
        <b/>
        <sz val="8"/>
        <color theme="1"/>
        <rFont val="Calibri"/>
        <family val="2"/>
        <scheme val="minor"/>
      </rPr>
      <t>Applicable in PR:</t>
    </r>
    <r>
      <rPr>
        <sz val="8"/>
        <color theme="1"/>
        <rFont val="Calibri"/>
        <family val="2"/>
        <scheme val="minor"/>
      </rPr>
      <t xml:space="preserve">  Any person who knowingly and with the intention of defrauding presents false information in an insurance application, or presents, helps, or causes the presentation of a fraudulent claim for the payment of a loss or any other benefit, or presents more than one claim for the same damage or loss, shall incur a felony and, upon conviction, shall be sanctioned for each violation by a fine of not less than five thousand dollars ($5,000) and not more than ten thousand dollars ($10,000), or a fixed term of imprisonment for three (3) years, or both penalties.  Should aggravating circumstances [be] present, the penalty thus established may be increased to a maximum of five (5) years, if extenuating circumstances are present, it may be reduced to a minimum of two (2) years.</t>
    </r>
  </si>
  <si>
    <t>For your protection, California law requires the following to appear on this form:</t>
  </si>
  <si>
    <t>Any person who knowingly presents false or fraudulent information to obtain or amend insurance coverage or to make a claim for the payment of a loss is guilty of a crime and may be subject to fines and confinement in state prison.</t>
  </si>
  <si>
    <t>THE UNDERSIGNED IS AN AUTHORIZED REPRESENTATIVE OF THE APPLICANT AND REPRESENTS THAT REASONABLE INQUIRY HAS BEEN MADE TO OBTAIN THE ANSWERS TO QUESTIONS ON THIS APPLICATION.  HE/SHE REPRESENTS THAT THE ANSWERS ARE TRUE, CORRECT AND COMPLETE TO THE BEST OF HIS/HER KNOWLEDGE.</t>
  </si>
  <si>
    <t>State Producer License No
(Required in Florida)</t>
  </si>
  <si>
    <t>Retail Producer’s Name (Please Print)</t>
  </si>
  <si>
    <t>Retail Producer’s Signature</t>
  </si>
  <si>
    <t>Wholesale Producer’s Signature</t>
  </si>
  <si>
    <t>Wholesale Producer’s Name (Please Print)</t>
  </si>
  <si>
    <t>Date</t>
  </si>
  <si>
    <t>Applicant's Name (Please Print)</t>
  </si>
  <si>
    <t>Applicant's  Signature</t>
  </si>
  <si>
    <t>(No PO Boxes)</t>
  </si>
  <si>
    <t>Producer Email:</t>
  </si>
  <si>
    <t>Response</t>
  </si>
  <si>
    <t>Yes</t>
  </si>
  <si>
    <t>No</t>
  </si>
  <si>
    <r>
      <t xml:space="preserve">Do you haul hazardous materials </t>
    </r>
    <r>
      <rPr>
        <sz val="8"/>
        <color theme="1"/>
        <rFont val="Calibri"/>
        <family val="2"/>
        <scheme val="minor"/>
      </rPr>
      <t>(medical or municipal waste, radioactive materials, explosives, acids, or flammables)</t>
    </r>
    <r>
      <rPr>
        <sz val="10"/>
        <color theme="1"/>
        <rFont val="Calibri"/>
        <family val="2"/>
        <scheme val="minor"/>
      </rPr>
      <t>?</t>
    </r>
  </si>
  <si>
    <t>If yes, what percentage of their time do they devote to safety?</t>
  </si>
  <si>
    <t>Selection</t>
  </si>
  <si>
    <t>Enter an "X" in this box if you would like to mirror the locations listed above.</t>
  </si>
  <si>
    <t>AL</t>
  </si>
  <si>
    <t>AK</t>
  </si>
  <si>
    <t>AZ</t>
  </si>
  <si>
    <t>AR</t>
  </si>
  <si>
    <t>CA</t>
  </si>
  <si>
    <t>CO</t>
  </si>
  <si>
    <t>CT</t>
  </si>
  <si>
    <t>DE</t>
  </si>
  <si>
    <t>DC</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</si>
  <si>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</si>
  <si>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</si>
  <si>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</si>
  <si>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</si>
  <si>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</si>
  <si>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</si>
  <si>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</si>
  <si>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</si>
  <si>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</si>
  <si>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</si>
  <si>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</si>
  <si>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</si>
  <si>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</si>
  <si>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</si>
  <si>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</si>
  <si>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</si>
  <si>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</si>
  <si>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</si>
  <si>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</si>
  <si>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</si>
  <si>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</si>
  <si>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</si>
  <si>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</si>
  <si>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</si>
  <si>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</si>
  <si>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</si>
  <si>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</si>
  <si>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</si>
  <si>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</si>
  <si>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</si>
  <si>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</si>
  <si>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</si>
  <si>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</si>
  <si>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</si>
  <si>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</si>
  <si>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</si>
  <si>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</si>
  <si>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</si>
  <si>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</si>
  <si>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</si>
  <si>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</si>
  <si>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</si>
  <si>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How many years have they been employed by your company?</t>
  </si>
  <si>
    <t>How many years of experience do they have as a safety director?</t>
  </si>
  <si>
    <t>Liability Deductible</t>
  </si>
  <si>
    <t>Physical Damage Deductible</t>
  </si>
  <si>
    <t>Trailer Interchange Limits</t>
  </si>
  <si>
    <t>Entity Type</t>
  </si>
  <si>
    <t>Individual/Sole Proprietor</t>
  </si>
  <si>
    <t>Association, Labor Union, Religious Organization</t>
  </si>
  <si>
    <t>Common Ownership</t>
  </si>
  <si>
    <t>Executor or Trustree</t>
  </si>
  <si>
    <t>Government Entity/Public Property</t>
  </si>
  <si>
    <t>Joint Employers</t>
  </si>
  <si>
    <t>Limited Liability Partnership</t>
  </si>
  <si>
    <t>Limited Partnership</t>
  </si>
  <si>
    <t>Multiple Status</t>
  </si>
  <si>
    <t>Trust or Estate</t>
  </si>
  <si>
    <t>Other</t>
  </si>
  <si>
    <t>Are there any vehicles (owned, leased, hired, or borrowed) that are used in your business operations, that are not included</t>
  </si>
  <si>
    <t>on the vehicle schedule submitted with this application?</t>
  </si>
  <si>
    <t>What is the estimated brokerage revenue for the upcoming 12 months?</t>
  </si>
  <si>
    <r>
      <t xml:space="preserve">Please indicate the commodities hauled and the packaging </t>
    </r>
    <r>
      <rPr>
        <sz val="8"/>
        <color theme="1"/>
        <rFont val="Calibri"/>
        <family val="2"/>
        <scheme val="minor"/>
      </rPr>
      <t>(examples:  Gasoline in 11,600 gallon tanker trailers; Petrochemical solvents</t>
    </r>
  </si>
  <si>
    <t>in 793 gallon totes; consumer paint in 1 gallon cans):</t>
  </si>
  <si>
    <t>Do your operations consist of any distributing, storing, treating, discharging, applying, disposing, or transporting of</t>
  </si>
  <si>
    <t>flammable, explosive, and/or hazardous waste or radioactive materials?</t>
  </si>
  <si>
    <r>
      <t xml:space="preserve">Do you set up or install any products for third parties as part of your operations </t>
    </r>
    <r>
      <rPr>
        <sz val="8"/>
        <color theme="1"/>
        <rFont val="Calibri"/>
        <family val="2"/>
        <scheme val="minor"/>
      </rPr>
      <t>(furniture, appliances, etc.)</t>
    </r>
    <r>
      <rPr>
        <sz val="10"/>
        <color theme="1"/>
        <rFont val="Calibri"/>
        <family val="2"/>
        <scheme val="minor"/>
      </rPr>
      <t>?</t>
    </r>
  </si>
  <si>
    <t>Percentage must total 100%.</t>
  </si>
  <si>
    <t>Additional Named Insured Supplemental Form</t>
  </si>
  <si>
    <t>Note:  You must establish the combination of interest for any named insureds requested in addition to the primary named insured.  More than one interest may be named on a policy and rated as a single risk if one interest owns more than 50% of another.</t>
  </si>
  <si>
    <t>Named Insured</t>
  </si>
  <si>
    <t>DOT #</t>
  </si>
  <si>
    <r>
      <t xml:space="preserve">Relationship to Primary Named Insured
</t>
    </r>
    <r>
      <rPr>
        <sz val="10"/>
        <color theme="1"/>
        <rFont val="Calibri"/>
        <family val="2"/>
        <scheme val="minor"/>
      </rPr>
      <t>(Include combination of interest details)</t>
    </r>
  </si>
  <si>
    <t>Description of Operations</t>
  </si>
  <si>
    <r>
      <t xml:space="preserve">Filing Requirements
</t>
    </r>
    <r>
      <rPr>
        <sz val="10"/>
        <color theme="1"/>
        <rFont val="Calibri"/>
        <family val="2"/>
        <scheme val="minor"/>
      </rPr>
      <t>(List all filings required for each named insured)</t>
    </r>
  </si>
  <si>
    <t>Additional Location Supplemental Form</t>
  </si>
  <si>
    <t>P</t>
  </si>
  <si>
    <t>Submission Checklist</t>
  </si>
  <si>
    <r>
      <rPr>
        <b/>
        <sz val="11"/>
        <color theme="1"/>
        <rFont val="Calibri"/>
        <family val="2"/>
        <scheme val="minor"/>
      </rPr>
      <t>MVRs:</t>
    </r>
    <r>
      <rPr>
        <sz val="11"/>
        <color theme="1"/>
        <rFont val="Calibri"/>
        <family val="2"/>
        <scheme val="minor"/>
      </rPr>
      <t xml:space="preserve"> Provide a complete set of MVRs for all drivers.  MVRs must be valued within 120 days of the account's effective date.</t>
    </r>
  </si>
  <si>
    <r>
      <rPr>
        <b/>
        <sz val="11"/>
        <color theme="1"/>
        <rFont val="Calibri"/>
        <family val="2"/>
        <scheme val="minor"/>
      </rPr>
      <t>FINANCIAL STATEMENTS:</t>
    </r>
    <r>
      <rPr>
        <sz val="11"/>
        <color theme="1"/>
        <rFont val="Calibri"/>
        <family val="2"/>
        <scheme val="minor"/>
      </rPr>
      <t xml:space="preserve"> Last year's independently prepared financial statements and current interim statement, preferably audited or reviewed statements. Include revenue through trip lease and/or brokerage operations, if any. If the most recent year-end statement is more than 6 months old, an interim statement must be provided. Parent company financials, if applicable, should also be provided.</t>
    </r>
  </si>
  <si>
    <r>
      <t xml:space="preserve">LOSS RUNS:  </t>
    </r>
    <r>
      <rPr>
        <sz val="11"/>
        <color theme="1"/>
        <rFont val="Calibri"/>
        <family val="2"/>
        <scheme val="minor"/>
      </rPr>
      <t>Last (4) years of documented loss runs from prior insurance companies for all coverages requested. Losses to be valued within 120 days of the account's effective date. Details required on all losses in excess of $50,000.</t>
    </r>
  </si>
  <si>
    <r>
      <rPr>
        <b/>
        <sz val="11"/>
        <color theme="1"/>
        <rFont val="Calibri"/>
        <family val="2"/>
        <scheme val="minor"/>
      </rPr>
      <t>MILEAGE BY STATE:</t>
    </r>
    <r>
      <rPr>
        <sz val="11"/>
        <color theme="1"/>
        <rFont val="Calibri"/>
        <family val="2"/>
        <scheme val="minor"/>
      </rPr>
      <t xml:space="preserve"> Provide copies of International Fuel Tax Administration Schedule B reports or similar data indicating mileage by state and total mileage for the last (4) quarters.</t>
    </r>
  </si>
  <si>
    <r>
      <rPr>
        <b/>
        <sz val="11"/>
        <color theme="1"/>
        <rFont val="Calibri"/>
        <family val="2"/>
        <scheme val="minor"/>
      </rPr>
      <t>DRIVERS LIST:</t>
    </r>
    <r>
      <rPr>
        <sz val="11"/>
        <color theme="1"/>
        <rFont val="Calibri"/>
        <family val="2"/>
        <scheme val="minor"/>
      </rPr>
      <t xml:space="preserve"> Provide listing of all drivers: company, owner/operators, service and private passenger units, showing full name, date of birth, state of license, driver’s license number, and years of experience.</t>
    </r>
  </si>
  <si>
    <r>
      <rPr>
        <b/>
        <sz val="11"/>
        <color theme="1"/>
        <rFont val="Calibri"/>
        <family val="2"/>
        <scheme val="minor"/>
      </rPr>
      <t>EQUIPMENT LIST:</t>
    </r>
    <r>
      <rPr>
        <sz val="11"/>
        <color theme="1"/>
        <rFont val="Calibri"/>
        <family val="2"/>
        <scheme val="minor"/>
      </rPr>
      <t xml:space="preserve"> Provide list identifying company-owned vehicles and owner/operator vehicles. Include year, make, model, VIN (17 digit), current market value and garage location. </t>
    </r>
  </si>
  <si>
    <t>If applicable, complete the included Additional Named Insured supplemental worksheet and Additional Location supplemental worksheet.  If the supplementals are applicable, failure to fully complete them will result in the application being considered incomplete and the submission will not be reserved.</t>
  </si>
  <si>
    <t>If you are requesting GL coverage, exposure information must be provided for all applicable locations.  Full payroll figures should be provided.  No items should be excluded from the payroll information provided.</t>
  </si>
  <si>
    <t>If this is a new business submission, please send your submission to casualty_truckinsurancegroup@aig.com for reservation.  Renewal submissions should be sent directly to your underwriter.</t>
  </si>
  <si>
    <t>Important Notes</t>
  </si>
  <si>
    <t>Response 12</t>
  </si>
  <si>
    <t>We provide</t>
  </si>
  <si>
    <t>Subcontractors/Subhaulers provide</t>
  </si>
  <si>
    <t>Have you filed for bankruptcy or been in default at any time during the last 5 years?</t>
  </si>
  <si>
    <t>Complete the application and return it in the excel format.  Do not modify the formatting or structure of the application in any way.  Applications that are modified or returned in a different format will not be accepted.</t>
  </si>
  <si>
    <t>Complete the Application worksheet in its entirety.  A completed application should have no red cells and should indicate that it is complete at the top right corner.  Submissions with incomplete applications will not be reserved.</t>
  </si>
  <si>
    <r>
      <t xml:space="preserve">SCHEDULE OF LOCATIONS </t>
    </r>
    <r>
      <rPr>
        <sz val="10"/>
        <color theme="1"/>
        <rFont val="Calibri"/>
        <family val="2"/>
        <scheme val="minor"/>
      </rPr>
      <t>(list all locations, including garaging locations, and the description of their use)</t>
    </r>
  </si>
  <si>
    <t>Enter the name of the carrier that provided coverage.  If multiple carriers provided coverage during a period please list each carrier that did so.</t>
  </si>
  <si>
    <t>❌</t>
  </si>
  <si>
    <t>Amerigo Insurance Agency</t>
  </si>
  <si>
    <t>1110 Civic Center BLVD 202D</t>
  </si>
  <si>
    <t>Yuba City</t>
  </si>
  <si>
    <t>Dhami</t>
  </si>
  <si>
    <t>Parmjit</t>
  </si>
  <si>
    <t>gill@aiazone.net</t>
  </si>
  <si>
    <t>Guru Harrai LLC</t>
  </si>
  <si>
    <t>6125 S San Jacinto ST</t>
  </si>
  <si>
    <t>Gilbert</t>
  </si>
  <si>
    <t>President</t>
  </si>
  <si>
    <t>Kirpal</t>
  </si>
  <si>
    <t>Singh</t>
  </si>
  <si>
    <t>ghr.llc13@yahoo.com</t>
  </si>
  <si>
    <t>Falls Lake National Insurance Company</t>
  </si>
  <si>
    <t xml:space="preserve">Berkley Casualty Company </t>
  </si>
  <si>
    <t xml:space="preserve"> Canal Insurance Co.</t>
  </si>
  <si>
    <t>Canned Goods</t>
  </si>
  <si>
    <t>Paper &amp; Plastic Products</t>
  </si>
  <si>
    <t>General Freight</t>
  </si>
  <si>
    <t>Termial Address</t>
  </si>
  <si>
    <t xml:space="preserve"> </t>
  </si>
  <si>
    <t>Refrigerated Food</t>
  </si>
  <si>
    <t>6615 N Alsup RD</t>
  </si>
  <si>
    <t>Litchfield Park</t>
  </si>
  <si>
    <t>Mailing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</si>
</sst>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lt;=9999999]###\-####;\(###\)\ ###\-####"/>
    <numFmt numFmtId="166" formatCode="00000"/>
  </numFmts>
  <fonts count="20" x14ac:knownFonts="1">
    <font>
      <sz val="11"/>
      <color theme="1"/>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sz val="8"/>
      <color theme="1"/>
      <name val="Calibri"/>
      <family val="2"/>
      <scheme val="minor"/>
    </font>
    <font>
      <b/>
      <sz val="10"/>
      <color theme="1"/>
      <name val="Calibri"/>
      <family val="2"/>
      <scheme val="minor"/>
    </font>
    <font>
      <b/>
      <sz val="12"/>
      <color theme="1"/>
      <name val="Calibri"/>
      <family val="2"/>
      <scheme val="minor"/>
    </font>
    <font>
      <sz val="8"/>
      <color rgb="FFFF0000"/>
      <name val="Calibri"/>
      <family val="2"/>
      <scheme val="minor"/>
    </font>
    <font>
      <sz val="9"/>
      <color theme="1"/>
      <name val="Calibri"/>
      <family val="2"/>
      <scheme val="minor"/>
    </font>
    <font>
      <sz val="7"/>
      <color theme="1"/>
      <name val="Calibri"/>
      <family val="2"/>
      <scheme val="minor"/>
    </font>
    <font>
      <sz val="10"/>
      <color rgb="FFFF0000"/>
      <name val="Calibri"/>
      <family val="2"/>
      <scheme val="minor"/>
    </font>
    <font>
      <b/>
      <sz val="8"/>
      <color theme="1"/>
      <name val="Calibri"/>
      <family val="2"/>
      <scheme val="minor"/>
    </font>
    <font>
      <b/>
      <sz val="14"/>
      <color theme="1"/>
      <name val="Calibri"/>
      <family val="2"/>
      <scheme val="minor"/>
    </font>
    <font>
      <u/>
      <sz val="11"/>
      <color theme="10"/>
      <name val="Calibri"/>
      <family val="2"/>
      <scheme val="minor"/>
    </font>
    <font>
      <u/>
      <sz val="10"/>
      <color theme="10"/>
      <name val="Calibri"/>
      <family val="2"/>
      <scheme val="minor"/>
    </font>
    <font>
      <sz val="11"/>
      <color rgb="FFFF0000"/>
      <name val="Calibri"/>
      <family val="2"/>
      <scheme val="minor"/>
    </font>
    <font>
      <sz val="16"/>
      <color theme="1"/>
      <name val="Calibri"/>
      <family val="2"/>
      <scheme val="minor"/>
    </font>
    <font>
      <sz val="6"/>
      <color theme="1"/>
      <name val="Calibri"/>
      <family val="2"/>
      <scheme val="minor"/>
    </font>
    <font>
      <b/>
      <sz val="18"/>
      <color theme="1"/>
      <name val="Calibri"/>
      <family val="2"/>
      <scheme val="minor"/>
    </font>
    <font>
      <sz val="18"/>
      <color theme="1"/>
      <name val="Calibri"/>
      <family val="2"/>
      <scheme val="minor"/>
    </font>
  </fonts>
  <fills count="3">
    <fill>
      <patternFill patternType="none"/>
    </fill>
    <fill>
      <patternFill patternType="gray125"/>
    </fill>
    <fill>
      <patternFill patternType="solid">
        <fgColor theme="4"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3" fillId="0" borderId="0" applyNumberFormat="0" applyFill="0" applyBorder="0" applyAlignment="0" applyProtection="0"/>
  </cellStyleXfs>
  <cellXfs count="174">
    <xf numFmtId="0" fontId="0" fillId="0" borderId="0" xfId="0"/>
    <xf numFmtId="0" fontId="1" fillId="0" borderId="0" xfId="0" applyFont="1"/>
    <xf numFmtId="9" fontId="0" fillId="0" borderId="0" xfId="0" applyNumberFormat="1"/>
    <xf numFmtId="0" fontId="0" fillId="0" borderId="0" xfId="0" applyProtection="1">
      <protection hidden="1"/>
    </xf>
    <xf numFmtId="0" fontId="0" fillId="0" borderId="0" xfId="0" applyAlignment="1" applyProtection="1">
      <alignment horizontal="centerContinuous"/>
      <protection hidden="1"/>
    </xf>
    <xf numFmtId="0" fontId="5" fillId="0" borderId="0" xfId="0" applyFont="1" applyProtection="1">
      <protection hidden="1"/>
    </xf>
    <xf numFmtId="0" fontId="2" fillId="0" borderId="0" xfId="0" applyFont="1" applyProtection="1">
      <protection hidden="1"/>
    </xf>
    <xf numFmtId="0" fontId="2" fillId="0" borderId="0" xfId="0" quotePrefix="1" applyFont="1" applyProtection="1">
      <protection hidden="1"/>
    </xf>
    <xf numFmtId="1" fontId="0" fillId="0" borderId="0" xfId="0" applyNumberFormat="1" applyProtection="1">
      <protection hidden="1"/>
    </xf>
    <xf numFmtId="0" fontId="4" fillId="0" borderId="0" xfId="0" applyFont="1" applyAlignment="1" applyProtection="1">
      <alignment vertical="top"/>
      <protection hidden="1"/>
    </xf>
    <xf numFmtId="0" fontId="4" fillId="2" borderId="7" xfId="0" applyFont="1" applyFill="1" applyBorder="1" applyAlignment="1" applyProtection="1">
      <alignment horizontal="left" vertical="top"/>
      <protection hidden="1"/>
    </xf>
    <xf numFmtId="0" fontId="0" fillId="2" borderId="8" xfId="0" applyFill="1" applyBorder="1" applyAlignment="1" applyProtection="1">
      <alignment horizontal="left" vertical="top"/>
      <protection hidden="1"/>
    </xf>
    <xf numFmtId="0" fontId="0" fillId="2" borderId="9" xfId="0" applyFill="1" applyBorder="1" applyAlignment="1" applyProtection="1">
      <alignment horizontal="left" vertical="top"/>
      <protection hidden="1"/>
    </xf>
    <xf numFmtId="0" fontId="4" fillId="2" borderId="7" xfId="0" applyFont="1" applyFill="1" applyBorder="1" applyAlignment="1" applyProtection="1">
      <alignment vertical="top"/>
      <protection hidden="1"/>
    </xf>
    <xf numFmtId="0" fontId="0" fillId="2" borderId="8" xfId="0" applyFill="1" applyBorder="1" applyAlignment="1" applyProtection="1">
      <alignment vertical="top"/>
      <protection hidden="1"/>
    </xf>
    <xf numFmtId="0" fontId="0" fillId="2" borderId="9" xfId="0" applyFill="1" applyBorder="1" applyAlignment="1" applyProtection="1">
      <alignment vertical="top"/>
      <protection hidden="1"/>
    </xf>
    <xf numFmtId="0" fontId="0" fillId="0" borderId="0" xfId="0" applyAlignment="1" applyProtection="1">
      <alignment shrinkToFit="1"/>
      <protection hidden="1"/>
    </xf>
    <xf numFmtId="0" fontId="2" fillId="0" borderId="0" xfId="0" applyFont="1" applyAlignment="1" applyProtection="1">
      <alignment shrinkToFit="1"/>
      <protection hidden="1"/>
    </xf>
    <xf numFmtId="0" fontId="1" fillId="0" borderId="1" xfId="0" applyFont="1" applyBorder="1" applyAlignment="1">
      <alignment horizontal="center" wrapText="1"/>
    </xf>
    <xf numFmtId="0" fontId="0" fillId="2" borderId="1" xfId="0" applyFill="1" applyBorder="1" applyAlignment="1" applyProtection="1">
      <alignment wrapText="1"/>
      <protection locked="0"/>
    </xf>
    <xf numFmtId="0" fontId="1" fillId="0" borderId="1" xfId="0" applyFont="1" applyBorder="1" applyAlignment="1">
      <alignment horizontal="center"/>
    </xf>
    <xf numFmtId="0" fontId="0" fillId="0" borderId="1" xfId="0" applyBorder="1" applyAlignment="1">
      <alignment horizontal="center"/>
    </xf>
    <xf numFmtId="166" fontId="0" fillId="2" borderId="1" xfId="0" applyNumberFormat="1" applyFill="1" applyBorder="1" applyAlignment="1" applyProtection="1">
      <alignment wrapText="1"/>
      <protection locked="0"/>
    </xf>
    <xf numFmtId="0" fontId="0" fillId="2" borderId="1" xfId="0" applyFill="1" applyBorder="1" applyProtection="1">
      <protection locked="0"/>
    </xf>
    <xf numFmtId="164" fontId="0" fillId="2" borderId="1" xfId="0" applyNumberFormat="1" applyFill="1" applyBorder="1" applyAlignment="1" applyProtection="1">
      <alignment horizontal="center"/>
      <protection locked="0"/>
    </xf>
    <xf numFmtId="3" fontId="0" fillId="2" borderId="1" xfId="0" applyNumberFormat="1" applyFill="1" applyBorder="1" applyAlignment="1" applyProtection="1">
      <alignment horizontal="center"/>
      <protection locked="0"/>
    </xf>
    <xf numFmtId="0" fontId="0" fillId="0" borderId="0" xfId="0" applyAlignment="1">
      <alignment horizontal="right"/>
    </xf>
    <xf numFmtId="0" fontId="0" fillId="0" borderId="0" xfId="0" applyAlignment="1">
      <alignment wrapText="1"/>
    </xf>
    <xf numFmtId="0" fontId="1" fillId="0" borderId="0" xfId="0" applyFont="1" applyAlignment="1">
      <alignment horizontal="left" vertical="center" wrapText="1"/>
    </xf>
    <xf numFmtId="0" fontId="0" fillId="0" borderId="0" xfId="0" applyAlignment="1">
      <alignment horizontal="left" vertical="center" wrapText="1"/>
    </xf>
    <xf numFmtId="0" fontId="3" fillId="0" borderId="0" xfId="0" applyFont="1"/>
    <xf numFmtId="0" fontId="0" fillId="0" borderId="0" xfId="0" quotePrefix="1" applyAlignment="1">
      <alignment horizontal="right" vertical="center"/>
    </xf>
    <xf numFmtId="0" fontId="0" fillId="2" borderId="11" xfId="0" applyFill="1" applyBorder="1" applyAlignment="1" applyProtection="1">
      <alignment vertical="top" shrinkToFit="1"/>
      <protection locked="0" hidden="1"/>
    </xf>
    <xf numFmtId="0" fontId="0" fillId="0" borderId="6" xfId="0" applyBorder="1" applyAlignment="1" applyProtection="1">
      <alignment vertical="top" shrinkToFit="1"/>
      <protection hidden="1"/>
    </xf>
    <xf numFmtId="0" fontId="0" fillId="0" borderId="12" xfId="0" applyBorder="1" applyAlignment="1" applyProtection="1">
      <alignment vertical="top" shrinkToFit="1"/>
      <protection hidden="1"/>
    </xf>
    <xf numFmtId="0" fontId="0" fillId="2" borderId="11" xfId="0" applyFill="1" applyBorder="1" applyAlignment="1" applyProtection="1">
      <alignment horizontal="left" vertical="top" shrinkToFit="1"/>
      <protection locked="0" hidden="1"/>
    </xf>
    <xf numFmtId="0" fontId="0" fillId="0" borderId="6" xfId="0" applyBorder="1" applyAlignment="1" applyProtection="1">
      <alignment horizontal="left" vertical="top" shrinkToFit="1"/>
      <protection hidden="1"/>
    </xf>
    <xf numFmtId="0" fontId="0" fillId="0" borderId="12" xfId="0" applyBorder="1" applyAlignment="1" applyProtection="1">
      <alignment horizontal="left" vertical="top" shrinkToFit="1"/>
      <protection hidden="1"/>
    </xf>
    <xf numFmtId="0" fontId="17" fillId="0" borderId="8" xfId="0" applyFont="1" applyBorder="1" applyAlignment="1" applyProtection="1">
      <alignment horizontal="center" vertical="top" shrinkToFit="1"/>
      <protection hidden="1"/>
    </xf>
    <xf numFmtId="0" fontId="17" fillId="0" borderId="8" xfId="0" applyFont="1" applyBorder="1" applyAlignment="1" applyProtection="1">
      <alignment horizontal="center" shrinkToFit="1"/>
      <protection hidden="1"/>
    </xf>
    <xf numFmtId="0" fontId="17" fillId="0" borderId="6" xfId="0" applyFont="1" applyBorder="1" applyAlignment="1" applyProtection="1">
      <alignment horizontal="left" vertical="top" shrinkToFit="1"/>
      <protection hidden="1"/>
    </xf>
    <xf numFmtId="0" fontId="5" fillId="0" borderId="2" xfId="0" applyFont="1" applyBorder="1" applyAlignment="1" applyProtection="1">
      <alignment shrinkToFit="1"/>
      <protection hidden="1"/>
    </xf>
    <xf numFmtId="0" fontId="5" fillId="0" borderId="4" xfId="0" applyFont="1" applyBorder="1" applyAlignment="1" applyProtection="1">
      <alignment shrinkToFit="1"/>
      <protection hidden="1"/>
    </xf>
    <xf numFmtId="0" fontId="5" fillId="0" borderId="3" xfId="0" applyFont="1" applyBorder="1" applyAlignment="1" applyProtection="1">
      <alignment shrinkToFit="1"/>
      <protection hidden="1"/>
    </xf>
    <xf numFmtId="0" fontId="4" fillId="2" borderId="7" xfId="0" applyFont="1" applyFill="1" applyBorder="1" applyAlignment="1" applyProtection="1">
      <alignment horizontal="left" vertical="top" shrinkToFit="1"/>
      <protection hidden="1"/>
    </xf>
    <xf numFmtId="0" fontId="0" fillId="0" borderId="8" xfId="0" applyBorder="1" applyAlignment="1" applyProtection="1">
      <alignment horizontal="left" vertical="top" shrinkToFit="1"/>
      <protection hidden="1"/>
    </xf>
    <xf numFmtId="0" fontId="0" fillId="0" borderId="9" xfId="0" applyBorder="1" applyAlignment="1" applyProtection="1">
      <alignment horizontal="left" vertical="top" shrinkToFit="1"/>
      <protection hidden="1"/>
    </xf>
    <xf numFmtId="0" fontId="4" fillId="2" borderId="7" xfId="0" applyFont="1" applyFill="1" applyBorder="1" applyAlignment="1" applyProtection="1">
      <alignment horizontal="left" vertical="top" wrapText="1"/>
      <protection hidden="1"/>
    </xf>
    <xf numFmtId="0" fontId="0" fillId="0" borderId="8" xfId="0" applyBorder="1" applyAlignment="1" applyProtection="1">
      <alignment horizontal="left" vertical="top" wrapText="1"/>
      <protection hidden="1"/>
    </xf>
    <xf numFmtId="0" fontId="0" fillId="0" borderId="9" xfId="0" applyBorder="1" applyAlignment="1" applyProtection="1">
      <alignment horizontal="left" vertical="top" wrapText="1"/>
      <protection hidden="1"/>
    </xf>
    <xf numFmtId="0" fontId="2" fillId="0" borderId="0" xfId="0" applyFont="1" applyAlignment="1" applyProtection="1">
      <alignment shrinkToFit="1"/>
      <protection hidden="1"/>
    </xf>
    <xf numFmtId="0" fontId="0" fillId="0" borderId="0" xfId="0" applyAlignment="1" applyProtection="1">
      <alignment shrinkToFit="1"/>
      <protection hidden="1"/>
    </xf>
    <xf numFmtId="0" fontId="10" fillId="0" borderId="0" xfId="0" applyFont="1" applyAlignment="1" applyProtection="1">
      <alignment horizontal="left" wrapText="1"/>
      <protection hidden="1"/>
    </xf>
    <xf numFmtId="0" fontId="2" fillId="0" borderId="0" xfId="0" applyFont="1" applyAlignment="1" applyProtection="1">
      <alignment horizontal="left" wrapText="1"/>
      <protection hidden="1"/>
    </xf>
    <xf numFmtId="0" fontId="4" fillId="0" borderId="0" xfId="0" applyFont="1" applyAlignment="1" applyProtection="1">
      <alignment vertical="top" wrapText="1"/>
      <protection hidden="1"/>
    </xf>
    <xf numFmtId="0" fontId="0" fillId="0" borderId="0" xfId="0" applyAlignment="1" applyProtection="1">
      <alignment vertical="top" wrapText="1"/>
      <protection hidden="1"/>
    </xf>
    <xf numFmtId="0" fontId="12" fillId="0" borderId="7" xfId="0" applyFont="1" applyBorder="1" applyAlignment="1" applyProtection="1">
      <alignment wrapText="1"/>
      <protection hidden="1"/>
    </xf>
    <xf numFmtId="0" fontId="0" fillId="0" borderId="8" xfId="0" applyBorder="1" applyAlignment="1" applyProtection="1">
      <alignment wrapText="1"/>
      <protection hidden="1"/>
    </xf>
    <xf numFmtId="0" fontId="0" fillId="0" borderId="9" xfId="0" applyBorder="1" applyAlignment="1" applyProtection="1">
      <alignment wrapText="1"/>
      <protection hidden="1"/>
    </xf>
    <xf numFmtId="0" fontId="0" fillId="0" borderId="5" xfId="0" applyBorder="1" applyAlignment="1" applyProtection="1">
      <alignment wrapText="1"/>
      <protection hidden="1"/>
    </xf>
    <xf numFmtId="0" fontId="0" fillId="0" borderId="0" xfId="0" applyAlignment="1" applyProtection="1">
      <alignment wrapText="1"/>
      <protection hidden="1"/>
    </xf>
    <xf numFmtId="0" fontId="0" fillId="0" borderId="10" xfId="0" applyBorder="1" applyAlignment="1" applyProtection="1">
      <alignment wrapText="1"/>
      <protection hidden="1"/>
    </xf>
    <xf numFmtId="0" fontId="0" fillId="0" borderId="11" xfId="0" applyBorder="1" applyAlignment="1" applyProtection="1">
      <alignment wrapText="1"/>
      <protection hidden="1"/>
    </xf>
    <xf numFmtId="0" fontId="0" fillId="0" borderId="6" xfId="0" applyBorder="1" applyAlignment="1" applyProtection="1">
      <alignment wrapText="1"/>
      <protection hidden="1"/>
    </xf>
    <xf numFmtId="0" fontId="0" fillId="0" borderId="12" xfId="0" applyBorder="1" applyAlignment="1" applyProtection="1">
      <alignment wrapText="1"/>
      <protection hidden="1"/>
    </xf>
    <xf numFmtId="3" fontId="2" fillId="2" borderId="1" xfId="0" applyNumberFormat="1" applyFont="1" applyFill="1" applyBorder="1" applyAlignment="1" applyProtection="1">
      <alignment shrinkToFit="1"/>
      <protection locked="0" hidden="1"/>
    </xf>
    <xf numFmtId="3" fontId="0" fillId="2" borderId="1" xfId="0" applyNumberFormat="1" applyFill="1" applyBorder="1" applyAlignment="1" applyProtection="1">
      <alignment shrinkToFit="1"/>
      <protection locked="0" hidden="1"/>
    </xf>
    <xf numFmtId="0" fontId="2" fillId="0" borderId="1" xfId="0" applyFont="1" applyBorder="1" applyAlignment="1" applyProtection="1">
      <alignment horizontal="center" shrinkToFit="1"/>
      <protection hidden="1"/>
    </xf>
    <xf numFmtId="0" fontId="0" fillId="0" borderId="1" xfId="0" applyBorder="1" applyAlignment="1" applyProtection="1">
      <alignment horizontal="center" shrinkToFit="1"/>
      <protection hidden="1"/>
    </xf>
    <xf numFmtId="164" fontId="2" fillId="2" borderId="1" xfId="0" applyNumberFormat="1" applyFont="1" applyFill="1" applyBorder="1" applyAlignment="1" applyProtection="1">
      <alignment shrinkToFit="1"/>
      <protection locked="0" hidden="1"/>
    </xf>
    <xf numFmtId="164" fontId="0" fillId="2" borderId="1" xfId="0" applyNumberFormat="1" applyFill="1" applyBorder="1" applyAlignment="1" applyProtection="1">
      <alignment shrinkToFit="1"/>
      <protection locked="0" hidden="1"/>
    </xf>
    <xf numFmtId="0" fontId="5" fillId="0" borderId="1" xfId="0" applyFont="1" applyBorder="1" applyAlignment="1" applyProtection="1">
      <alignment shrinkToFit="1"/>
      <protection hidden="1"/>
    </xf>
    <xf numFmtId="0" fontId="1" fillId="0" borderId="1" xfId="0" applyFont="1" applyBorder="1" applyAlignment="1" applyProtection="1">
      <alignment shrinkToFit="1"/>
      <protection hidden="1"/>
    </xf>
    <xf numFmtId="0" fontId="2" fillId="2" borderId="2" xfId="0" applyFont="1" applyFill="1" applyBorder="1" applyAlignment="1" applyProtection="1">
      <alignment shrinkToFit="1"/>
      <protection locked="0" hidden="1"/>
    </xf>
    <xf numFmtId="0" fontId="2" fillId="2" borderId="4" xfId="0" applyFont="1" applyFill="1" applyBorder="1" applyAlignment="1" applyProtection="1">
      <alignment shrinkToFit="1"/>
      <protection locked="0" hidden="1"/>
    </xf>
    <xf numFmtId="0" fontId="2" fillId="2" borderId="3" xfId="0" applyFont="1" applyFill="1" applyBorder="1" applyAlignment="1" applyProtection="1">
      <alignment shrinkToFit="1"/>
      <protection locked="0" hidden="1"/>
    </xf>
    <xf numFmtId="0" fontId="2" fillId="2" borderId="1" xfId="0" applyFont="1" applyFill="1" applyBorder="1" applyAlignment="1" applyProtection="1">
      <alignment shrinkToFit="1"/>
      <protection locked="0" hidden="1"/>
    </xf>
    <xf numFmtId="0" fontId="0" fillId="2" borderId="1" xfId="0" applyFill="1" applyBorder="1" applyAlignment="1" applyProtection="1">
      <alignment shrinkToFit="1"/>
      <protection locked="0" hidden="1"/>
    </xf>
    <xf numFmtId="0" fontId="2" fillId="0" borderId="1" xfId="0" applyFont="1" applyBorder="1" applyAlignment="1" applyProtection="1">
      <alignment shrinkToFit="1"/>
      <protection hidden="1"/>
    </xf>
    <xf numFmtId="0" fontId="0" fillId="0" borderId="1" xfId="0" applyBorder="1" applyAlignment="1" applyProtection="1">
      <alignment shrinkToFit="1"/>
      <protection hidden="1"/>
    </xf>
    <xf numFmtId="166" fontId="2" fillId="2" borderId="1" xfId="0" applyNumberFormat="1" applyFont="1" applyFill="1" applyBorder="1" applyAlignment="1" applyProtection="1">
      <alignment shrinkToFit="1"/>
      <protection locked="0" hidden="1"/>
    </xf>
    <xf numFmtId="166" fontId="0" fillId="2" borderId="1" xfId="0" applyNumberFormat="1" applyFill="1" applyBorder="1" applyAlignment="1" applyProtection="1">
      <alignment shrinkToFit="1"/>
      <protection locked="0" hidden="1"/>
    </xf>
    <xf numFmtId="166" fontId="2" fillId="0" borderId="1" xfId="0" applyNumberFormat="1" applyFont="1" applyBorder="1" applyAlignment="1" applyProtection="1">
      <alignment shrinkToFit="1"/>
      <protection hidden="1"/>
    </xf>
    <xf numFmtId="166" fontId="0" fillId="0" borderId="1" xfId="0" applyNumberFormat="1" applyBorder="1" applyAlignment="1" applyProtection="1">
      <alignment shrinkToFit="1"/>
      <protection hidden="1"/>
    </xf>
    <xf numFmtId="9" fontId="0" fillId="2" borderId="1" xfId="0" applyNumberFormat="1" applyFill="1" applyBorder="1" applyAlignment="1" applyProtection="1">
      <alignment shrinkToFit="1"/>
      <protection locked="0" hidden="1"/>
    </xf>
    <xf numFmtId="0" fontId="5" fillId="0" borderId="1" xfId="0" applyFont="1" applyBorder="1" applyAlignment="1" applyProtection="1">
      <alignment horizontal="center" shrinkToFit="1"/>
      <protection hidden="1"/>
    </xf>
    <xf numFmtId="0" fontId="1" fillId="0" borderId="1" xfId="0" applyFont="1" applyBorder="1" applyAlignment="1" applyProtection="1">
      <alignment horizontal="center" shrinkToFit="1"/>
      <protection hidden="1"/>
    </xf>
    <xf numFmtId="9" fontId="2" fillId="2" borderId="1" xfId="0" applyNumberFormat="1" applyFont="1" applyFill="1" applyBorder="1" applyAlignment="1" applyProtection="1">
      <alignment horizontal="center" shrinkToFit="1"/>
      <protection locked="0" hidden="1"/>
    </xf>
    <xf numFmtId="9" fontId="0" fillId="2" borderId="1" xfId="0" applyNumberFormat="1" applyFill="1" applyBorder="1" applyAlignment="1" applyProtection="1">
      <alignment horizontal="center" shrinkToFit="1"/>
      <protection locked="0" hidden="1"/>
    </xf>
    <xf numFmtId="3" fontId="2" fillId="2" borderId="1" xfId="0" applyNumberFormat="1" applyFont="1" applyFill="1" applyBorder="1" applyAlignment="1" applyProtection="1">
      <alignment horizontal="center" shrinkToFit="1"/>
      <protection locked="0" hidden="1"/>
    </xf>
    <xf numFmtId="3" fontId="0" fillId="2" borderId="1" xfId="0" applyNumberFormat="1" applyFill="1" applyBorder="1" applyAlignment="1" applyProtection="1">
      <alignment horizontal="center" shrinkToFit="1"/>
      <protection locked="0" hidden="1"/>
    </xf>
    <xf numFmtId="164" fontId="2" fillId="2" borderId="1" xfId="0" applyNumberFormat="1" applyFont="1" applyFill="1" applyBorder="1" applyAlignment="1" applyProtection="1">
      <alignment horizontal="right" shrinkToFit="1"/>
      <protection locked="0" hidden="1"/>
    </xf>
    <xf numFmtId="164" fontId="0" fillId="2" borderId="1" xfId="0" applyNumberFormat="1" applyFill="1" applyBorder="1" applyAlignment="1" applyProtection="1">
      <alignment horizontal="right" shrinkToFit="1"/>
      <protection locked="0" hidden="1"/>
    </xf>
    <xf numFmtId="3" fontId="2" fillId="2" borderId="1" xfId="0" applyNumberFormat="1" applyFont="1" applyFill="1" applyBorder="1" applyAlignment="1" applyProtection="1">
      <alignment horizontal="right" shrinkToFit="1"/>
      <protection locked="0" hidden="1"/>
    </xf>
    <xf numFmtId="3" fontId="0" fillId="2" borderId="1" xfId="0" applyNumberFormat="1" applyFill="1" applyBorder="1" applyAlignment="1" applyProtection="1">
      <alignment horizontal="right" shrinkToFit="1"/>
      <protection locked="0" hidden="1"/>
    </xf>
    <xf numFmtId="14" fontId="2" fillId="0" borderId="1" xfId="0" applyNumberFormat="1" applyFont="1" applyBorder="1" applyAlignment="1" applyProtection="1">
      <alignment horizontal="center" shrinkToFit="1"/>
      <protection hidden="1"/>
    </xf>
    <xf numFmtId="14" fontId="0" fillId="0" borderId="1" xfId="0" applyNumberFormat="1" applyBorder="1" applyAlignment="1" applyProtection="1">
      <alignment horizontal="center" shrinkToFit="1"/>
      <protection hidden="1"/>
    </xf>
    <xf numFmtId="0" fontId="2" fillId="2" borderId="1" xfId="0" applyFont="1" applyFill="1" applyBorder="1" applyAlignment="1" applyProtection="1">
      <alignment horizontal="left" shrinkToFit="1"/>
      <protection locked="0" hidden="1"/>
    </xf>
    <xf numFmtId="0" fontId="0" fillId="2" borderId="1" xfId="0" applyFill="1" applyBorder="1" applyAlignment="1" applyProtection="1">
      <alignment horizontal="left" shrinkToFit="1"/>
      <protection locked="0" hidden="1"/>
    </xf>
    <xf numFmtId="0" fontId="3" fillId="0" borderId="0" xfId="0" applyFont="1" applyAlignment="1" applyProtection="1">
      <alignment horizontal="center" vertical="center" shrinkToFit="1"/>
      <protection hidden="1"/>
    </xf>
    <xf numFmtId="0" fontId="5" fillId="0" borderId="0" xfId="0" applyFont="1" applyAlignment="1" applyProtection="1">
      <alignment shrinkToFit="1"/>
      <protection hidden="1"/>
    </xf>
    <xf numFmtId="0" fontId="2" fillId="0" borderId="0" xfId="0" quotePrefix="1" applyFont="1" applyAlignment="1" applyProtection="1">
      <alignment shrinkToFit="1"/>
      <protection hidden="1"/>
    </xf>
    <xf numFmtId="0" fontId="2" fillId="0" borderId="6" xfId="0" applyFont="1" applyBorder="1" applyAlignment="1" applyProtection="1">
      <alignment shrinkToFit="1"/>
      <protection hidden="1"/>
    </xf>
    <xf numFmtId="0" fontId="0" fillId="0" borderId="6" xfId="0" applyBorder="1" applyAlignment="1" applyProtection="1">
      <alignment shrinkToFit="1"/>
      <protection hidden="1"/>
    </xf>
    <xf numFmtId="9" fontId="2" fillId="2" borderId="2" xfId="0" applyNumberFormat="1" applyFont="1" applyFill="1" applyBorder="1" applyAlignment="1" applyProtection="1">
      <alignment shrinkToFit="1"/>
      <protection locked="0" hidden="1"/>
    </xf>
    <xf numFmtId="9" fontId="0" fillId="2" borderId="4" xfId="0" applyNumberFormat="1" applyFill="1" applyBorder="1" applyAlignment="1" applyProtection="1">
      <alignment shrinkToFit="1"/>
      <protection locked="0" hidden="1"/>
    </xf>
    <xf numFmtId="9" fontId="0" fillId="2" borderId="3" xfId="0" applyNumberFormat="1" applyFill="1" applyBorder="1" applyAlignment="1" applyProtection="1">
      <alignment shrinkToFit="1"/>
      <protection locked="0" hidden="1"/>
    </xf>
    <xf numFmtId="0" fontId="0" fillId="2" borderId="4" xfId="0" applyFill="1" applyBorder="1" applyAlignment="1" applyProtection="1">
      <alignment shrinkToFit="1"/>
      <protection locked="0" hidden="1"/>
    </xf>
    <xf numFmtId="0" fontId="0" fillId="2" borderId="3" xfId="0" applyFill="1" applyBorder="1" applyAlignment="1" applyProtection="1">
      <alignment shrinkToFit="1"/>
      <protection locked="0" hidden="1"/>
    </xf>
    <xf numFmtId="0" fontId="8" fillId="2" borderId="1" xfId="0" applyFont="1" applyFill="1" applyBorder="1" applyAlignment="1" applyProtection="1">
      <alignment horizontal="left" vertical="top" wrapText="1"/>
      <protection locked="0" hidden="1"/>
    </xf>
    <xf numFmtId="0" fontId="2" fillId="2" borderId="1" xfId="0" applyFont="1" applyFill="1" applyBorder="1" applyAlignment="1" applyProtection="1">
      <alignment horizontal="center" shrinkToFit="1"/>
      <protection locked="0" hidden="1"/>
    </xf>
    <xf numFmtId="0" fontId="0" fillId="2" borderId="1" xfId="0" applyFill="1" applyBorder="1" applyAlignment="1" applyProtection="1">
      <alignment horizontal="center" shrinkToFit="1"/>
      <protection locked="0" hidden="1"/>
    </xf>
    <xf numFmtId="0" fontId="0" fillId="2" borderId="2" xfId="0" applyFill="1" applyBorder="1" applyAlignment="1" applyProtection="1">
      <alignment horizontal="left" shrinkToFit="1"/>
      <protection locked="0" hidden="1"/>
    </xf>
    <xf numFmtId="0" fontId="0" fillId="2" borderId="4" xfId="0" applyFill="1" applyBorder="1" applyAlignment="1" applyProtection="1">
      <alignment horizontal="left" shrinkToFit="1"/>
      <protection locked="0" hidden="1"/>
    </xf>
    <xf numFmtId="0" fontId="0" fillId="2" borderId="3" xfId="0" applyFill="1" applyBorder="1" applyAlignment="1" applyProtection="1">
      <alignment horizontal="left" shrinkToFit="1"/>
      <protection locked="0" hidden="1"/>
    </xf>
    <xf numFmtId="165" fontId="0" fillId="2" borderId="2" xfId="0" applyNumberFormat="1" applyFill="1" applyBorder="1" applyAlignment="1" applyProtection="1">
      <alignment horizontal="left" shrinkToFit="1"/>
      <protection locked="0" hidden="1"/>
    </xf>
    <xf numFmtId="165" fontId="0" fillId="2" borderId="4" xfId="0" applyNumberFormat="1" applyFill="1" applyBorder="1" applyAlignment="1" applyProtection="1">
      <alignment horizontal="left" shrinkToFit="1"/>
      <protection locked="0" hidden="1"/>
    </xf>
    <xf numFmtId="165" fontId="0" fillId="0" borderId="4" xfId="0" applyNumberFormat="1" applyBorder="1" applyAlignment="1" applyProtection="1">
      <alignment horizontal="left" shrinkToFit="1"/>
      <protection locked="0" hidden="1"/>
    </xf>
    <xf numFmtId="165" fontId="0" fillId="0" borderId="3" xfId="0" applyNumberFormat="1" applyBorder="1" applyAlignment="1" applyProtection="1">
      <alignment horizontal="left" shrinkToFit="1"/>
      <protection locked="0" hidden="1"/>
    </xf>
    <xf numFmtId="0" fontId="6" fillId="0" borderId="0" xfId="0" applyFont="1" applyAlignment="1" applyProtection="1">
      <alignment horizontal="center" shrinkToFit="1"/>
      <protection hidden="1"/>
    </xf>
    <xf numFmtId="0" fontId="0" fillId="0" borderId="4" xfId="0" applyBorder="1" applyAlignment="1" applyProtection="1">
      <alignment shrinkToFit="1"/>
      <protection locked="0" hidden="1"/>
    </xf>
    <xf numFmtId="0" fontId="0" fillId="0" borderId="3" xfId="0" applyBorder="1" applyAlignment="1" applyProtection="1">
      <alignment shrinkToFit="1"/>
      <protection locked="0" hidden="1"/>
    </xf>
    <xf numFmtId="0" fontId="14" fillId="2" borderId="2" xfId="1" applyFont="1" applyFill="1" applyBorder="1" applyAlignment="1" applyProtection="1">
      <alignment shrinkToFit="1"/>
      <protection locked="0" hidden="1"/>
    </xf>
    <xf numFmtId="0" fontId="0" fillId="0" borderId="10" xfId="0" applyBorder="1" applyAlignment="1" applyProtection="1">
      <alignment shrinkToFit="1"/>
      <protection hidden="1"/>
    </xf>
    <xf numFmtId="0" fontId="4" fillId="0" borderId="4" xfId="0" applyFont="1" applyBorder="1" applyAlignment="1" applyProtection="1">
      <alignment vertical="top" shrinkToFit="1"/>
      <protection hidden="1"/>
    </xf>
    <xf numFmtId="0" fontId="0" fillId="0" borderId="4" xfId="0" applyBorder="1" applyAlignment="1" applyProtection="1">
      <alignment shrinkToFit="1"/>
      <protection hidden="1"/>
    </xf>
    <xf numFmtId="165" fontId="0" fillId="2" borderId="1" xfId="0" applyNumberFormat="1" applyFill="1" applyBorder="1" applyAlignment="1" applyProtection="1">
      <alignment shrinkToFit="1"/>
      <protection locked="0" hidden="1"/>
    </xf>
    <xf numFmtId="164" fontId="2" fillId="2" borderId="2" xfId="0" applyNumberFormat="1" applyFont="1" applyFill="1" applyBorder="1" applyAlignment="1" applyProtection="1">
      <alignment shrinkToFit="1"/>
      <protection locked="0" hidden="1"/>
    </xf>
    <xf numFmtId="164" fontId="0" fillId="2" borderId="4" xfId="0" applyNumberFormat="1" applyFill="1" applyBorder="1" applyAlignment="1" applyProtection="1">
      <alignment shrinkToFit="1"/>
      <protection locked="0" hidden="1"/>
    </xf>
    <xf numFmtId="164" fontId="0" fillId="2" borderId="3" xfId="0" applyNumberFormat="1" applyFill="1" applyBorder="1" applyAlignment="1" applyProtection="1">
      <alignment shrinkToFit="1"/>
      <protection locked="0" hidden="1"/>
    </xf>
    <xf numFmtId="166" fontId="2" fillId="2" borderId="2" xfId="0" applyNumberFormat="1" applyFont="1" applyFill="1" applyBorder="1" applyAlignment="1" applyProtection="1">
      <alignment horizontal="left" shrinkToFit="1"/>
      <protection locked="0" hidden="1"/>
    </xf>
    <xf numFmtId="166" fontId="0" fillId="2" borderId="4" xfId="0" applyNumberFormat="1" applyFill="1" applyBorder="1" applyAlignment="1" applyProtection="1">
      <alignment horizontal="left" shrinkToFit="1"/>
      <protection locked="0" hidden="1"/>
    </xf>
    <xf numFmtId="166" fontId="0" fillId="2" borderId="3" xfId="0" applyNumberFormat="1" applyFill="1" applyBorder="1" applyAlignment="1" applyProtection="1">
      <alignment horizontal="left" shrinkToFit="1"/>
      <protection locked="0" hidden="1"/>
    </xf>
    <xf numFmtId="14" fontId="2" fillId="2" borderId="2" xfId="0" applyNumberFormat="1" applyFont="1" applyFill="1" applyBorder="1" applyAlignment="1" applyProtection="1">
      <alignment horizontal="left" shrinkToFit="1"/>
      <protection locked="0" hidden="1"/>
    </xf>
    <xf numFmtId="0" fontId="13" fillId="2" borderId="1" xfId="1" applyFill="1" applyBorder="1" applyAlignment="1" applyProtection="1">
      <alignment shrinkToFit="1"/>
      <protection locked="0" hidden="1"/>
    </xf>
    <xf numFmtId="0" fontId="4" fillId="0" borderId="6" xfId="0" applyFont="1" applyBorder="1" applyAlignment="1" applyProtection="1">
      <alignment vertical="top" shrinkToFit="1"/>
      <protection hidden="1"/>
    </xf>
    <xf numFmtId="0" fontId="8" fillId="0" borderId="0" xfId="0" applyFont="1" applyAlignment="1" applyProtection="1">
      <alignment shrinkToFit="1"/>
      <protection hidden="1"/>
    </xf>
    <xf numFmtId="0" fontId="0" fillId="0" borderId="0" xfId="0" applyAlignment="1">
      <alignment shrinkToFit="1"/>
    </xf>
    <xf numFmtId="164" fontId="0" fillId="0" borderId="1" xfId="0" applyNumberFormat="1" applyBorder="1" applyAlignment="1" applyProtection="1">
      <alignment shrinkToFit="1"/>
      <protection hidden="1"/>
    </xf>
    <xf numFmtId="0" fontId="7" fillId="0" borderId="8" xfId="0" applyFont="1" applyBorder="1" applyAlignment="1" applyProtection="1">
      <alignment vertical="top" shrinkToFit="1"/>
      <protection hidden="1"/>
    </xf>
    <xf numFmtId="0" fontId="0" fillId="0" borderId="8" xfId="0" applyBorder="1" applyAlignment="1" applyProtection="1">
      <alignment shrinkToFit="1"/>
      <protection hidden="1"/>
    </xf>
    <xf numFmtId="164" fontId="2" fillId="2" borderId="2" xfId="0" applyNumberFormat="1" applyFont="1" applyFill="1" applyBorder="1" applyAlignment="1" applyProtection="1">
      <alignment horizontal="left" shrinkToFit="1"/>
      <protection locked="0" hidden="1"/>
    </xf>
    <xf numFmtId="164" fontId="0" fillId="2" borderId="4" xfId="0" applyNumberFormat="1" applyFill="1" applyBorder="1" applyAlignment="1" applyProtection="1">
      <alignment horizontal="left" shrinkToFit="1"/>
      <protection locked="0" hidden="1"/>
    </xf>
    <xf numFmtId="164" fontId="0" fillId="2" borderId="3" xfId="0" applyNumberFormat="1" applyFill="1" applyBorder="1" applyAlignment="1" applyProtection="1">
      <alignment horizontal="left" shrinkToFit="1"/>
      <protection locked="0" hidden="1"/>
    </xf>
    <xf numFmtId="0" fontId="0" fillId="0" borderId="1" xfId="0" applyBorder="1" applyAlignment="1" applyProtection="1">
      <alignment wrapText="1"/>
      <protection locked="0" hidden="1"/>
    </xf>
    <xf numFmtId="0" fontId="8" fillId="2" borderId="7" xfId="0" applyFont="1" applyFill="1" applyBorder="1" applyAlignment="1" applyProtection="1">
      <alignment horizontal="left" vertical="top" wrapText="1"/>
      <protection locked="0" hidden="1"/>
    </xf>
    <xf numFmtId="0" fontId="8" fillId="2" borderId="8" xfId="0" applyFont="1" applyFill="1" applyBorder="1" applyAlignment="1" applyProtection="1">
      <alignment horizontal="left" vertical="top" wrapText="1"/>
      <protection locked="0" hidden="1"/>
    </xf>
    <xf numFmtId="0" fontId="8" fillId="2" borderId="9" xfId="0" applyFont="1" applyFill="1" applyBorder="1" applyAlignment="1" applyProtection="1">
      <alignment horizontal="left" vertical="top" wrapText="1"/>
      <protection locked="0" hidden="1"/>
    </xf>
    <xf numFmtId="0" fontId="9" fillId="0" borderId="0" xfId="0" applyFont="1" applyAlignment="1" applyProtection="1">
      <alignment horizontal="left" vertical="top" shrinkToFit="1"/>
      <protection hidden="1"/>
    </xf>
    <xf numFmtId="0" fontId="2" fillId="2" borderId="1" xfId="0" applyFont="1" applyFill="1" applyBorder="1" applyAlignment="1" applyProtection="1">
      <alignment horizontal="right" shrinkToFit="1"/>
      <protection locked="0" hidden="1"/>
    </xf>
    <xf numFmtId="0" fontId="0" fillId="2" borderId="1" xfId="0" applyFill="1" applyBorder="1" applyAlignment="1" applyProtection="1">
      <alignment horizontal="right" shrinkToFit="1"/>
      <protection locked="0" hidden="1"/>
    </xf>
    <xf numFmtId="0" fontId="5" fillId="0" borderId="2" xfId="0" applyFont="1" applyBorder="1" applyAlignment="1" applyProtection="1">
      <alignment horizontal="center" shrinkToFit="1"/>
      <protection hidden="1"/>
    </xf>
    <xf numFmtId="0" fontId="5" fillId="0" borderId="3" xfId="0" applyFont="1" applyBorder="1" applyAlignment="1" applyProtection="1">
      <alignment horizontal="center" shrinkToFit="1"/>
      <protection hidden="1"/>
    </xf>
    <xf numFmtId="0" fontId="8" fillId="0" borderId="8" xfId="0" applyFont="1" applyBorder="1" applyAlignment="1" applyProtection="1">
      <alignment shrinkToFit="1"/>
      <protection hidden="1"/>
    </xf>
    <xf numFmtId="0" fontId="10" fillId="0" borderId="0" xfId="0" applyFont="1" applyAlignment="1" applyProtection="1">
      <alignment shrinkToFit="1"/>
      <protection hidden="1"/>
    </xf>
    <xf numFmtId="0" fontId="15" fillId="0" borderId="0" xfId="0" applyFont="1" applyAlignment="1" applyProtection="1">
      <alignment shrinkToFit="1"/>
      <protection hidden="1"/>
    </xf>
    <xf numFmtId="0" fontId="3" fillId="0" borderId="2" xfId="0" applyFont="1" applyBorder="1" applyAlignment="1" applyProtection="1">
      <alignment vertical="top" shrinkToFit="1"/>
      <protection hidden="1"/>
    </xf>
    <xf numFmtId="0" fontId="16" fillId="0" borderId="4" xfId="0" applyFont="1" applyBorder="1" applyAlignment="1" applyProtection="1">
      <alignment vertical="top" shrinkToFit="1"/>
      <protection hidden="1"/>
    </xf>
    <xf numFmtId="0" fontId="16" fillId="0" borderId="3" xfId="0" applyFont="1" applyBorder="1" applyAlignment="1" applyProtection="1">
      <alignment vertical="top" shrinkToFit="1"/>
      <protection hidden="1"/>
    </xf>
    <xf numFmtId="0" fontId="4" fillId="0" borderId="8" xfId="0" applyFont="1" applyBorder="1" applyAlignment="1" applyProtection="1">
      <alignment wrapText="1"/>
      <protection hidden="1"/>
    </xf>
    <xf numFmtId="0" fontId="4" fillId="0" borderId="0" xfId="0" applyFont="1" applyAlignment="1" applyProtection="1">
      <alignment wrapText="1"/>
      <protection hidden="1"/>
    </xf>
    <xf numFmtId="0" fontId="4" fillId="0" borderId="6" xfId="0" applyFont="1" applyBorder="1" applyAlignment="1" applyProtection="1">
      <alignment wrapText="1"/>
      <protection hidden="1"/>
    </xf>
    <xf numFmtId="0" fontId="2" fillId="2" borderId="2" xfId="0" applyFont="1" applyFill="1" applyBorder="1" applyAlignment="1" applyProtection="1">
      <alignment wrapText="1"/>
      <protection locked="0" hidden="1"/>
    </xf>
    <xf numFmtId="0" fontId="0" fillId="2" borderId="4" xfId="0" applyFill="1" applyBorder="1" applyAlignment="1" applyProtection="1">
      <alignment wrapText="1"/>
      <protection locked="0" hidden="1"/>
    </xf>
    <xf numFmtId="0" fontId="0" fillId="2" borderId="3" xfId="0" applyFill="1" applyBorder="1" applyAlignment="1" applyProtection="1">
      <alignment wrapText="1"/>
      <protection locked="0" hidden="1"/>
    </xf>
    <xf numFmtId="0" fontId="0" fillId="0" borderId="1" xfId="0" applyBorder="1" applyAlignment="1">
      <alignment shrinkToFit="1"/>
    </xf>
    <xf numFmtId="0" fontId="18" fillId="0" borderId="0" xfId="0" applyFont="1" applyAlignment="1" applyProtection="1">
      <alignment horizontal="left" shrinkToFit="1"/>
      <protection hidden="1"/>
    </xf>
    <xf numFmtId="0" fontId="19" fillId="0" borderId="0" xfId="0" applyFont="1" applyAlignment="1" applyProtection="1">
      <alignment shrinkToFit="1"/>
      <protection hidden="1"/>
    </xf>
    <xf numFmtId="0" fontId="2" fillId="0" borderId="5" xfId="0" applyFont="1" applyBorder="1" applyAlignment="1" applyProtection="1">
      <alignment shrinkToFit="1"/>
      <protection hidden="1"/>
    </xf>
    <xf numFmtId="164" fontId="2" fillId="0" borderId="1" xfId="0" applyNumberFormat="1" applyFont="1" applyBorder="1" applyAlignment="1" applyProtection="1">
      <alignment horizontal="right" shrinkToFit="1"/>
      <protection hidden="1"/>
    </xf>
    <xf numFmtId="0" fontId="0" fillId="0" borderId="1" xfId="0" applyBorder="1" applyAlignment="1" applyProtection="1">
      <alignment horizontal="right" shrinkToFit="1"/>
      <protection hidden="1"/>
    </xf>
    <xf numFmtId="0" fontId="3" fillId="0" borderId="0" xfId="0" applyFont="1" applyAlignment="1">
      <alignment horizontal="center" shrinkToFit="1"/>
    </xf>
    <xf numFmtId="0" fontId="0" fillId="0" borderId="0" xfId="0" applyAlignment="1">
      <alignment wrapText="1"/>
    </xf>
    <xf numFmtId="14" fontId="0" fillId="2" borderId="11" xfId="0" applyNumberFormat="1" applyFill="1" applyBorder="1" applyAlignment="1" applyProtection="1">
      <alignment horizontal="left" vertical="top" shrinkToFit="1"/>
      <protection locked="0" hidden="1"/>
    </xf>
  </cellXfs>
  <cellStyles count="2">
    <cellStyle name="Hyperlink" xfId="1" builtinId="8"/>
    <cellStyle name="Normal" xfId="0" builtinId="0"/>
  </cellStyles>
  <dxfs count="18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9" tint="-0.24994659260841701"/>
      </font>
    </dxf>
    <dxf>
      <font>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rgb="FFFF0000"/>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rgb="FFFF0000"/>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ont>
        <b/>
        <i val="0"/>
        <color rgb="FFFF0000"/>
      </font>
    </dxf>
    <dxf>
      <font>
        <color theme="9" tint="-0.24994659260841701"/>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11</xdr:col>
      <xdr:colOff>3585</xdr:colOff>
      <xdr:row>4</xdr:row>
      <xdr:rowOff>0</xdr:rowOff>
    </xdr:to>
    <xdr:pic>
      <xdr:nvPicPr>
        <xdr:cNvPr id="2" name="Picture 1">
          <a:extLst>
            <a:ext uri="{FF2B5EF4-FFF2-40B4-BE49-F238E27FC236}">
              <a16:creationId xmlns:a16="http://schemas.microsoft.com/office/drawing/2014/main" id="{E55B60F8-8259-368E-564A-23890B4F43E4}"/>
            </a:ext>
          </a:extLst>
        </xdr:cNvPr>
        <xdr:cNvPicPr>
          <a:picLocks noChangeAspect="1"/>
        </xdr:cNvPicPr>
      </xdr:nvPicPr>
      <xdr:blipFill>
        <a:blip xmlns:r="http://schemas.openxmlformats.org/officeDocument/2006/relationships" r:embed="rId1"/>
        <a:stretch>
          <a:fillRect/>
        </a:stretch>
      </xdr:blipFill>
      <xdr:spPr>
        <a:xfrm>
          <a:off x="247650" y="190500"/>
          <a:ext cx="1108485" cy="571500"/>
        </a:xfrm>
        <a:prstGeom prst="rect">
          <a:avLst/>
        </a:prstGeom>
      </xdr:spPr>
    </xdr:pic>
    <xdr:clientData/>
  </xdr:twoCellAnchor>
  <xdr:twoCellAnchor editAs="oneCell">
    <xdr:from>
      <xdr:col>2</xdr:col>
      <xdr:colOff>0</xdr:colOff>
      <xdr:row>53</xdr:row>
      <xdr:rowOff>0</xdr:rowOff>
    </xdr:from>
    <xdr:to>
      <xdr:col>11</xdr:col>
      <xdr:colOff>3585</xdr:colOff>
      <xdr:row>56</xdr:row>
      <xdr:rowOff>0</xdr:rowOff>
    </xdr:to>
    <xdr:pic>
      <xdr:nvPicPr>
        <xdr:cNvPr id="4" name="Picture 3">
          <a:extLst>
            <a:ext uri="{FF2B5EF4-FFF2-40B4-BE49-F238E27FC236}">
              <a16:creationId xmlns:a16="http://schemas.microsoft.com/office/drawing/2014/main" id="{FAEBA331-C8C9-4339-A988-2F25671849DB}"/>
            </a:ext>
          </a:extLst>
        </xdr:cNvPr>
        <xdr:cNvPicPr>
          <a:picLocks noChangeAspect="1"/>
        </xdr:cNvPicPr>
      </xdr:nvPicPr>
      <xdr:blipFill>
        <a:blip xmlns:r="http://schemas.openxmlformats.org/officeDocument/2006/relationships" r:embed="rId1"/>
        <a:stretch>
          <a:fillRect/>
        </a:stretch>
      </xdr:blipFill>
      <xdr:spPr>
        <a:xfrm>
          <a:off x="247650" y="9525000"/>
          <a:ext cx="1108485" cy="571500"/>
        </a:xfrm>
        <a:prstGeom prst="rect">
          <a:avLst/>
        </a:prstGeom>
      </xdr:spPr>
    </xdr:pic>
    <xdr:clientData/>
  </xdr:twoCellAnchor>
  <xdr:twoCellAnchor editAs="oneCell">
    <xdr:from>
      <xdr:col>2</xdr:col>
      <xdr:colOff>0</xdr:colOff>
      <xdr:row>105</xdr:row>
      <xdr:rowOff>0</xdr:rowOff>
    </xdr:from>
    <xdr:to>
      <xdr:col>11</xdr:col>
      <xdr:colOff>3585</xdr:colOff>
      <xdr:row>108</xdr:row>
      <xdr:rowOff>0</xdr:rowOff>
    </xdr:to>
    <xdr:pic>
      <xdr:nvPicPr>
        <xdr:cNvPr id="3" name="Picture 2">
          <a:extLst>
            <a:ext uri="{FF2B5EF4-FFF2-40B4-BE49-F238E27FC236}">
              <a16:creationId xmlns:a16="http://schemas.microsoft.com/office/drawing/2014/main" id="{75B08F8A-862D-4C7A-81F2-7EF3D0636781}"/>
            </a:ext>
          </a:extLst>
        </xdr:cNvPr>
        <xdr:cNvPicPr>
          <a:picLocks noChangeAspect="1"/>
        </xdr:cNvPicPr>
      </xdr:nvPicPr>
      <xdr:blipFill>
        <a:blip xmlns:r="http://schemas.openxmlformats.org/officeDocument/2006/relationships" r:embed="rId1"/>
        <a:stretch>
          <a:fillRect/>
        </a:stretch>
      </xdr:blipFill>
      <xdr:spPr>
        <a:xfrm>
          <a:off x="247650" y="20002500"/>
          <a:ext cx="1108485" cy="571500"/>
        </a:xfrm>
        <a:prstGeom prst="rect">
          <a:avLst/>
        </a:prstGeom>
      </xdr:spPr>
    </xdr:pic>
    <xdr:clientData/>
  </xdr:twoCellAnchor>
  <xdr:twoCellAnchor editAs="oneCell">
    <xdr:from>
      <xdr:col>2</xdr:col>
      <xdr:colOff>0</xdr:colOff>
      <xdr:row>167</xdr:row>
      <xdr:rowOff>0</xdr:rowOff>
    </xdr:from>
    <xdr:to>
      <xdr:col>11</xdr:col>
      <xdr:colOff>3585</xdr:colOff>
      <xdr:row>170</xdr:row>
      <xdr:rowOff>0</xdr:rowOff>
    </xdr:to>
    <xdr:pic>
      <xdr:nvPicPr>
        <xdr:cNvPr id="5" name="Picture 4">
          <a:extLst>
            <a:ext uri="{FF2B5EF4-FFF2-40B4-BE49-F238E27FC236}">
              <a16:creationId xmlns:a16="http://schemas.microsoft.com/office/drawing/2014/main" id="{BC599DA4-BC05-4F78-B968-74C6A9018CC5}"/>
            </a:ext>
          </a:extLst>
        </xdr:cNvPr>
        <xdr:cNvPicPr>
          <a:picLocks noChangeAspect="1"/>
        </xdr:cNvPicPr>
      </xdr:nvPicPr>
      <xdr:blipFill>
        <a:blip xmlns:r="http://schemas.openxmlformats.org/officeDocument/2006/relationships" r:embed="rId1"/>
        <a:stretch>
          <a:fillRect/>
        </a:stretch>
      </xdr:blipFill>
      <xdr:spPr>
        <a:xfrm>
          <a:off x="247650" y="29908500"/>
          <a:ext cx="1108485" cy="571500"/>
        </a:xfrm>
        <a:prstGeom prst="rect">
          <a:avLst/>
        </a:prstGeom>
      </xdr:spPr>
    </xdr:pic>
    <xdr:clientData/>
  </xdr:twoCellAnchor>
  <xdr:twoCellAnchor editAs="oneCell">
    <xdr:from>
      <xdr:col>2</xdr:col>
      <xdr:colOff>0</xdr:colOff>
      <xdr:row>219</xdr:row>
      <xdr:rowOff>0</xdr:rowOff>
    </xdr:from>
    <xdr:to>
      <xdr:col>11</xdr:col>
      <xdr:colOff>3585</xdr:colOff>
      <xdr:row>222</xdr:row>
      <xdr:rowOff>0</xdr:rowOff>
    </xdr:to>
    <xdr:pic>
      <xdr:nvPicPr>
        <xdr:cNvPr id="6" name="Picture 5">
          <a:extLst>
            <a:ext uri="{FF2B5EF4-FFF2-40B4-BE49-F238E27FC236}">
              <a16:creationId xmlns:a16="http://schemas.microsoft.com/office/drawing/2014/main" id="{4C1F2D1D-8C5E-4E31-8846-EBECFE008829}"/>
            </a:ext>
          </a:extLst>
        </xdr:cNvPr>
        <xdr:cNvPicPr>
          <a:picLocks noChangeAspect="1"/>
        </xdr:cNvPicPr>
      </xdr:nvPicPr>
      <xdr:blipFill>
        <a:blip xmlns:r="http://schemas.openxmlformats.org/officeDocument/2006/relationships" r:embed="rId1"/>
        <a:stretch>
          <a:fillRect/>
        </a:stretch>
      </xdr:blipFill>
      <xdr:spPr>
        <a:xfrm>
          <a:off x="247650" y="39814500"/>
          <a:ext cx="1108485" cy="571500"/>
        </a:xfrm>
        <a:prstGeom prst="rect">
          <a:avLst/>
        </a:prstGeom>
      </xdr:spPr>
    </xdr:pic>
    <xdr:clientData/>
  </xdr:twoCellAnchor>
  <xdr:twoCellAnchor editAs="oneCell">
    <xdr:from>
      <xdr:col>2</xdr:col>
      <xdr:colOff>0</xdr:colOff>
      <xdr:row>271</xdr:row>
      <xdr:rowOff>0</xdr:rowOff>
    </xdr:from>
    <xdr:to>
      <xdr:col>11</xdr:col>
      <xdr:colOff>3585</xdr:colOff>
      <xdr:row>274</xdr:row>
      <xdr:rowOff>0</xdr:rowOff>
    </xdr:to>
    <xdr:pic>
      <xdr:nvPicPr>
        <xdr:cNvPr id="7" name="Picture 6">
          <a:extLst>
            <a:ext uri="{FF2B5EF4-FFF2-40B4-BE49-F238E27FC236}">
              <a16:creationId xmlns:a16="http://schemas.microsoft.com/office/drawing/2014/main" id="{0140416E-0C45-42EC-921F-2217E4D1ACA3}"/>
            </a:ext>
          </a:extLst>
        </xdr:cNvPr>
        <xdr:cNvPicPr>
          <a:picLocks noChangeAspect="1"/>
        </xdr:cNvPicPr>
      </xdr:nvPicPr>
      <xdr:blipFill>
        <a:blip xmlns:r="http://schemas.openxmlformats.org/officeDocument/2006/relationships" r:embed="rId1"/>
        <a:stretch>
          <a:fillRect/>
        </a:stretch>
      </xdr:blipFill>
      <xdr:spPr>
        <a:xfrm>
          <a:off x="247650" y="49720500"/>
          <a:ext cx="1108485" cy="571500"/>
        </a:xfrm>
        <a:prstGeom prst="rect">
          <a:avLst/>
        </a:prstGeom>
      </xdr:spPr>
    </xdr:pic>
    <xdr:clientData/>
  </xdr:twoCellAnchor>
  <xdr:twoCellAnchor editAs="oneCell">
    <xdr:from>
      <xdr:col>2</xdr:col>
      <xdr:colOff>0</xdr:colOff>
      <xdr:row>327</xdr:row>
      <xdr:rowOff>0</xdr:rowOff>
    </xdr:from>
    <xdr:to>
      <xdr:col>11</xdr:col>
      <xdr:colOff>3585</xdr:colOff>
      <xdr:row>330</xdr:row>
      <xdr:rowOff>0</xdr:rowOff>
    </xdr:to>
    <xdr:pic>
      <xdr:nvPicPr>
        <xdr:cNvPr id="8" name="Picture 7">
          <a:extLst>
            <a:ext uri="{FF2B5EF4-FFF2-40B4-BE49-F238E27FC236}">
              <a16:creationId xmlns:a16="http://schemas.microsoft.com/office/drawing/2014/main" id="{B0B8B10F-9E88-4ED5-8EE0-12AA8076FE9C}"/>
            </a:ext>
          </a:extLst>
        </xdr:cNvPr>
        <xdr:cNvPicPr>
          <a:picLocks noChangeAspect="1"/>
        </xdr:cNvPicPr>
      </xdr:nvPicPr>
      <xdr:blipFill>
        <a:blip xmlns:r="http://schemas.openxmlformats.org/officeDocument/2006/relationships" r:embed="rId1"/>
        <a:stretch>
          <a:fillRect/>
        </a:stretch>
      </xdr:blipFill>
      <xdr:spPr>
        <a:xfrm>
          <a:off x="247650" y="59626500"/>
          <a:ext cx="1108485" cy="571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849DA-8F5A-451A-9F38-C5B084769CCB}">
  <sheetPr codeName="Sheet5"/>
  <dimension ref="B2:D26"/>
  <sheetViews>
    <sheetView showGridLines="0" topLeftCell="A16" zoomScale="85" zoomScaleNormal="85" workbookViewId="0">
      <selection activeCell="D24" sqref="D24"/>
    </sheetView>
  </sheetViews>
  <sheetFormatPr defaultRowHeight="15" x14ac:dyDescent="0.25"/>
  <cols>
    <col min="1" max="1" width="1.7109375" customWidth="1"/>
    <col min="3" max="3" width="1.7109375" customWidth="1"/>
    <col min="4" max="4" width="135" customWidth="1"/>
  </cols>
  <sheetData>
    <row r="2" spans="2:4" ht="21" x14ac:dyDescent="0.35">
      <c r="D2" s="30" t="s">
        <v>277</v>
      </c>
    </row>
    <row r="3" spans="2:4" ht="21" x14ac:dyDescent="0.35">
      <c r="D3" s="30"/>
    </row>
    <row r="4" spans="2:4" ht="30" x14ac:dyDescent="0.25">
      <c r="B4" s="31" t="s">
        <v>29</v>
      </c>
      <c r="D4" s="27" t="s">
        <v>282</v>
      </c>
    </row>
    <row r="6" spans="2:4" ht="30" x14ac:dyDescent="0.25">
      <c r="B6" s="31" t="s">
        <v>32</v>
      </c>
      <c r="D6" s="27" t="s">
        <v>283</v>
      </c>
    </row>
    <row r="8" spans="2:4" ht="45" x14ac:dyDescent="0.25">
      <c r="B8" s="31" t="s">
        <v>35</v>
      </c>
      <c r="D8" s="27" t="s">
        <v>274</v>
      </c>
    </row>
    <row r="10" spans="2:4" ht="30" x14ac:dyDescent="0.25">
      <c r="B10" s="31" t="s">
        <v>39</v>
      </c>
      <c r="D10" s="27" t="s">
        <v>275</v>
      </c>
    </row>
    <row r="12" spans="2:4" ht="30" x14ac:dyDescent="0.25">
      <c r="B12" s="31" t="s">
        <v>41</v>
      </c>
      <c r="D12" s="27" t="s">
        <v>276</v>
      </c>
    </row>
    <row r="14" spans="2:4" ht="21" x14ac:dyDescent="0.35">
      <c r="D14" s="30" t="s">
        <v>267</v>
      </c>
    </row>
    <row r="16" spans="2:4" ht="45" customHeight="1" x14ac:dyDescent="0.25">
      <c r="B16" s="23" t="s">
        <v>286</v>
      </c>
      <c r="D16" s="28" t="s">
        <v>270</v>
      </c>
    </row>
    <row r="17" spans="2:4" x14ac:dyDescent="0.25">
      <c r="D17" s="29"/>
    </row>
    <row r="18" spans="2:4" ht="45" customHeight="1" x14ac:dyDescent="0.25">
      <c r="B18" s="23" t="s">
        <v>286</v>
      </c>
      <c r="D18" s="29" t="s">
        <v>269</v>
      </c>
    </row>
    <row r="19" spans="2:4" x14ac:dyDescent="0.25">
      <c r="D19" s="29"/>
    </row>
    <row r="20" spans="2:4" ht="45" customHeight="1" x14ac:dyDescent="0.25">
      <c r="B20" s="23" t="s">
        <v>286</v>
      </c>
      <c r="D20" s="29" t="s">
        <v>271</v>
      </c>
    </row>
    <row r="21" spans="2:4" x14ac:dyDescent="0.25">
      <c r="D21" s="29"/>
    </row>
    <row r="22" spans="2:4" ht="45" customHeight="1" x14ac:dyDescent="0.25">
      <c r="B22" s="23" t="s">
        <v>286</v>
      </c>
      <c r="D22" s="29" t="s">
        <v>272</v>
      </c>
    </row>
    <row r="23" spans="2:4" x14ac:dyDescent="0.25">
      <c r="D23" s="29"/>
    </row>
    <row r="24" spans="2:4" ht="45" customHeight="1" x14ac:dyDescent="0.25">
      <c r="B24" s="23" t="s">
        <v>286</v>
      </c>
      <c r="D24" s="29" t="s">
        <v>268</v>
      </c>
    </row>
    <row r="25" spans="2:4" x14ac:dyDescent="0.25">
      <c r="D25" s="29"/>
    </row>
    <row r="26" spans="2:4" ht="45" customHeight="1" x14ac:dyDescent="0.25">
      <c r="B26" s="23" t="s">
        <v>286</v>
      </c>
      <c r="D26" s="29" t="s">
        <v>273</v>
      </c>
    </row>
  </sheetData>
  <sheetProtection algorithmName="SHA-512" hashValue="wVUbIi8DmcxfCUI/hd7yDpzXg3sfmGIktRSSoeUPv+tMsxmQfhpbthUCsVUgr3KcUAxLRKRkMZ5h5ykSXuQDXw==" saltValue="SKSHBmKcMpt9pvw/Kn+v5Q=="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84658-FF3A-44A8-84C4-9979D45A3EF8}">
  <sheetPr codeName="Sheet1"/>
  <dimension ref="A1:EZ1197"/>
  <sheetViews>
    <sheetView showGridLines="0" showRuler="0" zoomScale="160" zoomScaleNormal="160" zoomScalePageLayoutView="205" workbookViewId="0">
      <selection activeCell="R227" sqref="R227:AE227"/>
    </sheetView>
  </sheetViews>
  <sheetFormatPr defaultColWidth="1.7109375" defaultRowHeight="15" x14ac:dyDescent="0.25"/>
  <cols>
    <col min="1" max="59" width="1.7109375" style="3"/>
    <col min="60" max="60" width="3.5703125" style="3" hidden="1" customWidth="1"/>
    <col min="61" max="63" width="2" style="3" hidden="1" customWidth="1"/>
    <col min="64" max="68" width="1.7109375" style="3" hidden="1" customWidth="1"/>
    <col min="69" max="70" width="2" style="3" hidden="1" customWidth="1"/>
    <col min="71" max="72" width="1.7109375" style="3" hidden="1" customWidth="1"/>
    <col min="73" max="73" width="2" style="3" hidden="1" customWidth="1"/>
    <col min="74" max="104" width="1.7109375" style="3" hidden="1" customWidth="1"/>
    <col min="105" max="105" width="3" style="3" hidden="1" customWidth="1"/>
    <col min="106" max="106" width="2" style="3" hidden="1" customWidth="1"/>
    <col min="107" max="107" width="3" style="3" hidden="1" customWidth="1"/>
    <col min="108" max="109" width="2" style="3" hidden="1" customWidth="1"/>
    <col min="110" max="111" width="2.7109375" style="3" hidden="1" customWidth="1"/>
    <col min="112" max="114" width="1.7109375" style="3" hidden="1" customWidth="1"/>
    <col min="115" max="116" width="2" style="3" hidden="1" customWidth="1"/>
    <col min="117" max="132" width="1.7109375" style="3" hidden="1" customWidth="1"/>
    <col min="133" max="133" width="2" style="3" hidden="1" customWidth="1"/>
    <col min="134" max="156" width="1.7109375" style="3" hidden="1" customWidth="1"/>
    <col min="157" max="16384" width="1.7109375" style="3"/>
  </cols>
  <sheetData>
    <row r="1" spans="1:109" x14ac:dyDescent="0.25">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166" t="str">
        <f>IF(DA1=0,"Complete","Incomplete")</f>
        <v>Complete</v>
      </c>
      <c r="AY1" s="166"/>
      <c r="AZ1" s="166"/>
      <c r="BA1" s="166"/>
      <c r="BB1" s="166"/>
      <c r="BC1" s="166"/>
      <c r="BD1" s="166"/>
      <c r="BE1" s="166"/>
      <c r="BF1" s="166"/>
      <c r="BG1" s="166"/>
      <c r="DA1" s="3">
        <f>SUM(DC1:DE1)</f>
        <v>0</v>
      </c>
      <c r="DC1" s="3">
        <f>SUM(DA10:DI326)</f>
        <v>0</v>
      </c>
      <c r="DD1" s="3">
        <f>SUM('Additional Location'!DN6:DN45)</f>
        <v>0</v>
      </c>
      <c r="DE1" s="3">
        <f>SUM('Additional Named Insured'!DK7:DK31)</f>
        <v>0</v>
      </c>
    </row>
    <row r="2" spans="1:109" x14ac:dyDescent="0.25">
      <c r="AX2" s="167"/>
      <c r="AY2" s="167"/>
      <c r="AZ2" s="167"/>
      <c r="BA2" s="167"/>
      <c r="BB2" s="167"/>
      <c r="BC2" s="167"/>
      <c r="BD2" s="167"/>
      <c r="BE2" s="167"/>
      <c r="BF2" s="167"/>
      <c r="BG2" s="167"/>
    </row>
    <row r="3" spans="1:109" ht="15" customHeight="1" x14ac:dyDescent="0.25">
      <c r="S3" s="99" t="s">
        <v>0</v>
      </c>
      <c r="T3" s="99"/>
      <c r="U3" s="99"/>
      <c r="V3" s="99"/>
      <c r="W3" s="99"/>
      <c r="X3" s="99"/>
      <c r="Y3" s="99"/>
      <c r="Z3" s="99"/>
      <c r="AA3" s="99"/>
      <c r="AB3" s="99"/>
      <c r="AC3" s="99"/>
      <c r="AD3" s="99"/>
      <c r="AE3" s="99"/>
      <c r="AF3" s="99"/>
      <c r="AG3" s="99"/>
      <c r="AH3" s="99"/>
      <c r="AI3" s="99"/>
      <c r="AJ3" s="99"/>
      <c r="AK3" s="99"/>
      <c r="AL3" s="99"/>
      <c r="AM3" s="99"/>
      <c r="AN3" s="99"/>
      <c r="AO3" s="99"/>
    </row>
    <row r="4" spans="1:109" ht="15" customHeight="1" x14ac:dyDescent="0.25">
      <c r="S4" s="99"/>
      <c r="T4" s="99"/>
      <c r="U4" s="99"/>
      <c r="V4" s="99"/>
      <c r="W4" s="99"/>
      <c r="X4" s="99"/>
      <c r="Y4" s="99"/>
      <c r="Z4" s="99"/>
      <c r="AA4" s="99"/>
      <c r="AB4" s="99"/>
      <c r="AC4" s="99"/>
      <c r="AD4" s="99"/>
      <c r="AE4" s="99"/>
      <c r="AF4" s="99"/>
      <c r="AG4" s="99"/>
      <c r="AH4" s="99"/>
      <c r="AI4" s="99"/>
      <c r="AJ4" s="99"/>
      <c r="AK4" s="99"/>
      <c r="AL4" s="99"/>
      <c r="AM4" s="99"/>
      <c r="AN4" s="99"/>
      <c r="AO4" s="99"/>
    </row>
    <row r="5" spans="1:109" x14ac:dyDescent="0.25">
      <c r="V5" s="119" t="s">
        <v>1</v>
      </c>
      <c r="W5" s="119"/>
      <c r="X5" s="119"/>
      <c r="Y5" s="119"/>
      <c r="Z5" s="119"/>
      <c r="AA5" s="119"/>
      <c r="AB5" s="119"/>
      <c r="AC5" s="119"/>
      <c r="AD5" s="119"/>
      <c r="AE5" s="119"/>
      <c r="AF5" s="119"/>
      <c r="AG5" s="119"/>
      <c r="AH5" s="119"/>
      <c r="AI5" s="119"/>
      <c r="AJ5" s="119"/>
      <c r="AK5" s="119"/>
      <c r="AL5" s="119"/>
    </row>
    <row r="6" spans="1:109" x14ac:dyDescent="0.25">
      <c r="B6" s="4"/>
      <c r="C6" s="4"/>
      <c r="D6" s="4"/>
      <c r="E6" s="4"/>
      <c r="F6" s="4"/>
      <c r="G6" s="4"/>
      <c r="H6" s="4"/>
      <c r="I6" s="4"/>
      <c r="J6" s="4"/>
      <c r="K6" s="4"/>
      <c r="L6" s="4"/>
      <c r="M6" s="4"/>
      <c r="N6" s="4"/>
      <c r="O6" s="4"/>
      <c r="P6" s="4"/>
      <c r="Q6" s="4"/>
      <c r="R6" s="4"/>
      <c r="S6" s="4"/>
      <c r="T6" s="4"/>
      <c r="U6" s="4"/>
      <c r="V6" s="119"/>
      <c r="W6" s="119"/>
      <c r="X6" s="119"/>
      <c r="Y6" s="119"/>
      <c r="Z6" s="119"/>
      <c r="AA6" s="119"/>
      <c r="AB6" s="119"/>
      <c r="AC6" s="119"/>
      <c r="AD6" s="119"/>
      <c r="AE6" s="119"/>
      <c r="AF6" s="119"/>
      <c r="AG6" s="119"/>
      <c r="AH6" s="119"/>
      <c r="AI6" s="119"/>
      <c r="AJ6" s="119"/>
      <c r="AK6" s="119"/>
      <c r="AL6" s="119"/>
      <c r="AM6" s="4"/>
      <c r="AN6" s="4"/>
      <c r="AO6" s="4"/>
      <c r="AP6" s="4"/>
      <c r="AQ6" s="4"/>
      <c r="AR6" s="4"/>
      <c r="AS6" s="4"/>
      <c r="AT6" s="4"/>
      <c r="AU6" s="4"/>
      <c r="AV6" s="4"/>
      <c r="AW6" s="4"/>
      <c r="AX6" s="4"/>
      <c r="AY6" s="4"/>
      <c r="AZ6" s="4"/>
      <c r="BA6" s="4"/>
      <c r="BB6" s="4"/>
      <c r="BC6" s="4"/>
      <c r="BD6" s="4"/>
      <c r="BE6" s="4"/>
      <c r="BF6" s="4"/>
      <c r="BG6" s="4"/>
    </row>
    <row r="8" spans="1:109" x14ac:dyDescent="0.25">
      <c r="A8" s="5" t="s">
        <v>2</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row>
    <row r="9" spans="1:109" x14ac:dyDescent="0.25">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row>
    <row r="10" spans="1:109" x14ac:dyDescent="0.25">
      <c r="A10" s="50" t="s">
        <v>3</v>
      </c>
      <c r="B10" s="51"/>
      <c r="C10" s="51"/>
      <c r="D10" s="51"/>
      <c r="E10" s="51"/>
      <c r="F10" s="51"/>
      <c r="G10" s="51"/>
      <c r="H10" s="6"/>
      <c r="I10" s="73" t="s">
        <v>287</v>
      </c>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07"/>
      <c r="AZ10" s="107"/>
      <c r="BA10" s="107"/>
      <c r="BB10" s="107"/>
      <c r="BC10" s="107"/>
      <c r="BD10" s="107"/>
      <c r="BE10" s="107"/>
      <c r="BF10" s="107"/>
      <c r="BG10" s="108"/>
      <c r="DA10" s="3">
        <f>IF(I10="",1,0)</f>
        <v>0</v>
      </c>
    </row>
    <row r="11" spans="1:109" x14ac:dyDescent="0.2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row>
    <row r="12" spans="1:109" x14ac:dyDescent="0.25">
      <c r="A12" s="50" t="s">
        <v>4</v>
      </c>
      <c r="B12" s="51"/>
      <c r="C12" s="51"/>
      <c r="D12" s="51"/>
      <c r="E12" s="51"/>
      <c r="F12" s="51"/>
      <c r="G12" s="51"/>
      <c r="H12" s="123"/>
      <c r="I12" s="73" t="s">
        <v>288</v>
      </c>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7"/>
      <c r="AY12" s="107"/>
      <c r="AZ12" s="107"/>
      <c r="BA12" s="107"/>
      <c r="BB12" s="107"/>
      <c r="BC12" s="107"/>
      <c r="BD12" s="107"/>
      <c r="BE12" s="107"/>
      <c r="BF12" s="107"/>
      <c r="BG12" s="108"/>
      <c r="DA12" s="3">
        <f>IF(I12="",1,0)</f>
        <v>0</v>
      </c>
    </row>
    <row r="13" spans="1:109" x14ac:dyDescent="0.25">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row>
    <row r="14" spans="1:109" x14ac:dyDescent="0.25">
      <c r="A14" s="50" t="s">
        <v>5</v>
      </c>
      <c r="B14" s="51"/>
      <c r="C14" s="123"/>
      <c r="D14" s="73" t="s">
        <v>289</v>
      </c>
      <c r="E14" s="107"/>
      <c r="F14" s="107"/>
      <c r="G14" s="107"/>
      <c r="H14" s="107"/>
      <c r="I14" s="107"/>
      <c r="J14" s="107"/>
      <c r="K14" s="107"/>
      <c r="L14" s="107"/>
      <c r="M14" s="107"/>
      <c r="N14" s="107"/>
      <c r="O14" s="107"/>
      <c r="P14" s="107"/>
      <c r="Q14" s="107"/>
      <c r="R14" s="107"/>
      <c r="S14" s="107"/>
      <c r="T14" s="107"/>
      <c r="U14" s="107"/>
      <c r="V14" s="107"/>
      <c r="W14" s="107"/>
      <c r="X14" s="107"/>
      <c r="Y14" s="107"/>
      <c r="Z14" s="107"/>
      <c r="AA14" s="120"/>
      <c r="AB14" s="120"/>
      <c r="AC14" s="120"/>
      <c r="AD14" s="120"/>
      <c r="AE14" s="120"/>
      <c r="AF14" s="120"/>
      <c r="AG14" s="120"/>
      <c r="AH14" s="120"/>
      <c r="AI14" s="120"/>
      <c r="AJ14" s="121"/>
      <c r="AL14" s="50" t="s">
        <v>6</v>
      </c>
      <c r="AM14" s="51"/>
      <c r="AN14" s="123"/>
      <c r="AO14" s="73" t="s">
        <v>185</v>
      </c>
      <c r="AP14" s="107"/>
      <c r="AQ14" s="107"/>
      <c r="AR14" s="107"/>
      <c r="AS14" s="107"/>
      <c r="AT14" s="107"/>
      <c r="AU14" s="108"/>
      <c r="AV14" s="6"/>
      <c r="AW14" s="6"/>
      <c r="AX14" s="50" t="s">
        <v>7</v>
      </c>
      <c r="AY14" s="123"/>
      <c r="AZ14" s="130">
        <v>95993</v>
      </c>
      <c r="BA14" s="131"/>
      <c r="BB14" s="131"/>
      <c r="BC14" s="131"/>
      <c r="BD14" s="131"/>
      <c r="BE14" s="131"/>
      <c r="BF14" s="132"/>
      <c r="DA14" s="3">
        <f>IF(D14="",1,0)</f>
        <v>0</v>
      </c>
      <c r="DB14" s="3">
        <f>IF(AO14="",1,0)</f>
        <v>0</v>
      </c>
      <c r="DC14" s="3">
        <f>IF(AZ14="",1,0)</f>
        <v>0</v>
      </c>
    </row>
    <row r="15" spans="1:109" x14ac:dyDescent="0.25">
      <c r="A15" s="6"/>
      <c r="B15" s="6"/>
      <c r="C15" s="6"/>
      <c r="D15" s="6"/>
      <c r="E15" s="6"/>
      <c r="F15" s="6"/>
      <c r="G15" s="6"/>
      <c r="H15" s="6"/>
      <c r="I15" s="6"/>
      <c r="J15" s="6"/>
      <c r="K15" s="6"/>
      <c r="L15" s="6"/>
      <c r="M15" s="6"/>
      <c r="N15" s="6"/>
      <c r="O15" s="6"/>
      <c r="P15" s="6"/>
      <c r="Q15" s="6"/>
      <c r="R15" s="6"/>
      <c r="S15" s="6"/>
      <c r="T15" s="6"/>
      <c r="U15" s="6"/>
      <c r="V15" s="6"/>
      <c r="W15" s="6"/>
      <c r="X15" s="6"/>
      <c r="Y15" s="6"/>
      <c r="Z15" s="6"/>
      <c r="AA15" s="6"/>
    </row>
    <row r="16" spans="1:109" x14ac:dyDescent="0.25">
      <c r="A16" s="50" t="s">
        <v>8</v>
      </c>
      <c r="B16" s="51"/>
      <c r="C16" s="51"/>
      <c r="D16" s="51"/>
      <c r="E16" s="51"/>
      <c r="F16" s="51"/>
      <c r="G16" s="51"/>
      <c r="H16" s="123"/>
      <c r="I16" s="73" t="s">
        <v>291</v>
      </c>
      <c r="J16" s="74"/>
      <c r="K16" s="74"/>
      <c r="L16" s="74"/>
      <c r="M16" s="74"/>
      <c r="N16" s="74"/>
      <c r="O16" s="74"/>
      <c r="P16" s="74"/>
      <c r="Q16" s="74"/>
      <c r="R16" s="120"/>
      <c r="S16" s="120"/>
      <c r="T16" s="120"/>
      <c r="U16" s="120"/>
      <c r="V16" s="121"/>
      <c r="W16" s="73" t="s">
        <v>290</v>
      </c>
      <c r="X16" s="74"/>
      <c r="Y16" s="74"/>
      <c r="Z16" s="74"/>
      <c r="AA16" s="74"/>
      <c r="AB16" s="74"/>
      <c r="AC16" s="74"/>
      <c r="AD16" s="74"/>
      <c r="AE16" s="74"/>
      <c r="AF16" s="120"/>
      <c r="AG16" s="120"/>
      <c r="AH16" s="120"/>
      <c r="AI16" s="120"/>
      <c r="AJ16" s="121"/>
      <c r="AL16" s="50" t="s">
        <v>9</v>
      </c>
      <c r="AM16" s="51"/>
      <c r="AN16" s="51"/>
      <c r="AO16" s="123"/>
      <c r="AP16" s="115">
        <v>5106403573</v>
      </c>
      <c r="AQ16" s="116"/>
      <c r="AR16" s="116"/>
      <c r="AS16" s="116"/>
      <c r="AT16" s="116"/>
      <c r="AU16" s="116"/>
      <c r="AV16" s="116"/>
      <c r="AW16" s="116"/>
      <c r="AX16" s="117"/>
      <c r="AY16" s="117"/>
      <c r="AZ16" s="117"/>
      <c r="BA16" s="117"/>
      <c r="BB16" s="117"/>
      <c r="BC16" s="117"/>
      <c r="BD16" s="117"/>
      <c r="BE16" s="117"/>
      <c r="BF16" s="118"/>
      <c r="DA16" s="3">
        <f>IF(I16="",1,0)</f>
        <v>0</v>
      </c>
      <c r="DB16" s="3">
        <f>IF(W16="",1,0)</f>
        <v>0</v>
      </c>
      <c r="DC16" s="3">
        <f>IF(AP16="",1,0)</f>
        <v>0</v>
      </c>
    </row>
    <row r="17" spans="1:107" x14ac:dyDescent="0.25">
      <c r="A17" s="6"/>
      <c r="B17" s="6"/>
      <c r="C17" s="6"/>
      <c r="D17" s="6"/>
      <c r="E17" s="6"/>
      <c r="F17" s="6"/>
      <c r="G17" s="6"/>
      <c r="I17" s="124" t="s">
        <v>10</v>
      </c>
      <c r="J17" s="125"/>
      <c r="K17" s="125"/>
      <c r="L17" s="125"/>
      <c r="M17" s="125"/>
      <c r="N17" s="125"/>
      <c r="O17" s="125"/>
      <c r="P17" s="125"/>
      <c r="Q17" s="125"/>
      <c r="R17" s="125"/>
      <c r="S17" s="125"/>
      <c r="T17" s="125"/>
      <c r="U17" s="125"/>
      <c r="V17" s="125"/>
      <c r="W17" s="124" t="s">
        <v>11</v>
      </c>
      <c r="X17" s="125"/>
      <c r="Y17" s="125"/>
      <c r="Z17" s="125"/>
      <c r="AA17" s="125"/>
      <c r="AB17" s="125"/>
      <c r="AC17" s="125"/>
      <c r="AD17" s="125"/>
      <c r="AE17" s="125"/>
      <c r="AF17" s="125"/>
      <c r="AG17" s="125"/>
      <c r="AH17" s="125"/>
      <c r="AI17" s="125"/>
      <c r="AJ17" s="125"/>
      <c r="AQ17" s="6"/>
    </row>
    <row r="18" spans="1:107" x14ac:dyDescent="0.25">
      <c r="A18" s="50" t="s">
        <v>173</v>
      </c>
      <c r="B18" s="51"/>
      <c r="C18" s="51"/>
      <c r="D18" s="51"/>
      <c r="E18" s="51"/>
      <c r="F18" s="51"/>
      <c r="G18" s="51"/>
      <c r="H18" s="123"/>
      <c r="I18" s="122" t="s">
        <v>292</v>
      </c>
      <c r="J18" s="74"/>
      <c r="K18" s="74"/>
      <c r="L18" s="74"/>
      <c r="M18" s="74"/>
      <c r="N18" s="74"/>
      <c r="O18" s="74"/>
      <c r="P18" s="74"/>
      <c r="Q18" s="74"/>
      <c r="R18" s="74"/>
      <c r="S18" s="74"/>
      <c r="T18" s="74"/>
      <c r="U18" s="74"/>
      <c r="V18" s="107"/>
      <c r="W18" s="107"/>
      <c r="X18" s="107"/>
      <c r="Y18" s="107"/>
      <c r="Z18" s="120"/>
      <c r="AA18" s="120"/>
      <c r="AB18" s="120"/>
      <c r="AC18" s="120"/>
      <c r="AD18" s="120"/>
      <c r="AE18" s="120"/>
      <c r="AF18" s="120"/>
      <c r="AG18" s="120"/>
      <c r="AH18" s="120"/>
      <c r="AI18" s="120"/>
      <c r="AJ18" s="120"/>
      <c r="AK18" s="120"/>
      <c r="AL18" s="120"/>
      <c r="AM18" s="120"/>
      <c r="AN18" s="120"/>
      <c r="AO18" s="120"/>
      <c r="AP18" s="120"/>
      <c r="AQ18" s="120"/>
      <c r="AR18" s="121"/>
      <c r="AS18" s="6"/>
      <c r="AT18" s="6"/>
      <c r="AU18" s="6"/>
      <c r="AV18" s="6"/>
      <c r="AW18" s="6"/>
      <c r="AX18" s="6"/>
      <c r="AY18" s="6"/>
      <c r="AZ18" s="6"/>
      <c r="BA18" s="6"/>
      <c r="BB18" s="6"/>
      <c r="BC18" s="6"/>
      <c r="BD18" s="6"/>
      <c r="DA18" s="3">
        <f>IF(I18="",1,0)</f>
        <v>0</v>
      </c>
    </row>
    <row r="21" spans="1:107" x14ac:dyDescent="0.25">
      <c r="A21" s="5" t="s">
        <v>12</v>
      </c>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row>
    <row r="22" spans="1:107" x14ac:dyDescent="0.25">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row>
    <row r="23" spans="1:107" x14ac:dyDescent="0.25">
      <c r="A23" s="50" t="s">
        <v>13</v>
      </c>
      <c r="B23" s="51"/>
      <c r="C23" s="51"/>
      <c r="D23" s="51"/>
      <c r="E23" s="51"/>
      <c r="F23" s="51"/>
      <c r="G23" s="51"/>
      <c r="I23" s="133">
        <v>45820</v>
      </c>
      <c r="J23" s="113"/>
      <c r="K23" s="113"/>
      <c r="L23" s="113"/>
      <c r="M23" s="113"/>
      <c r="N23" s="113"/>
      <c r="O23" s="113"/>
      <c r="P23" s="113"/>
      <c r="Q23" s="113"/>
      <c r="R23" s="113"/>
      <c r="S23" s="113"/>
      <c r="T23" s="113"/>
      <c r="U23" s="113"/>
      <c r="V23" s="113"/>
      <c r="W23" s="113"/>
      <c r="X23" s="114"/>
      <c r="AA23" s="50" t="s">
        <v>14</v>
      </c>
      <c r="AB23" s="51"/>
      <c r="AC23" s="51"/>
      <c r="AD23" s="51"/>
      <c r="AE23" s="51"/>
      <c r="AF23" s="51"/>
      <c r="AG23" s="51"/>
      <c r="AH23" s="51"/>
      <c r="AI23" s="51"/>
      <c r="AJ23" s="123"/>
      <c r="AK23" s="133">
        <v>45792</v>
      </c>
      <c r="AL23" s="113"/>
      <c r="AM23" s="113"/>
      <c r="AN23" s="113"/>
      <c r="AO23" s="113"/>
      <c r="AP23" s="113"/>
      <c r="AQ23" s="113"/>
      <c r="AR23" s="113"/>
      <c r="AS23" s="113"/>
      <c r="AT23" s="113"/>
      <c r="AU23" s="113"/>
      <c r="AV23" s="113"/>
      <c r="AW23" s="113"/>
      <c r="AX23" s="113"/>
      <c r="AY23" s="113"/>
      <c r="AZ23" s="114"/>
      <c r="BA23" s="6"/>
      <c r="BB23" s="6"/>
      <c r="BC23" s="6"/>
      <c r="BD23" s="6"/>
      <c r="DA23" s="3">
        <f>IF(I23="",1,0)</f>
        <v>0</v>
      </c>
    </row>
    <row r="24" spans="1:107" x14ac:dyDescent="0.25">
      <c r="A24" s="6"/>
      <c r="B24" s="6"/>
      <c r="C24" s="6"/>
      <c r="D24" s="6"/>
      <c r="E24" s="6"/>
      <c r="F24" s="6"/>
      <c r="G24" s="6"/>
      <c r="X24" s="6"/>
      <c r="AY24" s="6"/>
      <c r="AZ24" s="6"/>
      <c r="BA24" s="6"/>
      <c r="BB24" s="6"/>
      <c r="BC24" s="6"/>
      <c r="BD24" s="6"/>
    </row>
    <row r="25" spans="1:107" x14ac:dyDescent="0.25">
      <c r="A25" s="50" t="s">
        <v>15</v>
      </c>
      <c r="B25" s="51"/>
      <c r="C25" s="51"/>
      <c r="D25" s="51"/>
      <c r="E25" s="51"/>
      <c r="F25" s="51"/>
      <c r="G25" s="51"/>
      <c r="H25" s="51"/>
      <c r="I25" s="51"/>
      <c r="J25" s="51"/>
      <c r="K25" s="123"/>
      <c r="L25" s="73" t="s">
        <v>293</v>
      </c>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07"/>
      <c r="AO25" s="107"/>
      <c r="AP25" s="107"/>
      <c r="AQ25" s="107"/>
      <c r="AR25" s="107"/>
      <c r="AS25" s="107"/>
      <c r="AT25" s="107"/>
      <c r="AU25" s="107"/>
      <c r="AV25" s="107"/>
      <c r="AW25" s="107"/>
      <c r="AX25" s="107"/>
      <c r="AY25" s="107"/>
      <c r="AZ25" s="107"/>
      <c r="BA25" s="107"/>
      <c r="BB25" s="107"/>
      <c r="BC25" s="107"/>
      <c r="BD25" s="107"/>
      <c r="BE25" s="107"/>
      <c r="BF25" s="107"/>
      <c r="BG25" s="108"/>
      <c r="DA25" s="3">
        <f>IF(L25="",1,0)</f>
        <v>0</v>
      </c>
    </row>
    <row r="26" spans="1:107" x14ac:dyDescent="0.25">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row>
    <row r="27" spans="1:107" x14ac:dyDescent="0.25">
      <c r="A27" s="50" t="s">
        <v>4</v>
      </c>
      <c r="B27" s="51"/>
      <c r="C27" s="51"/>
      <c r="D27" s="51"/>
      <c r="E27" s="51"/>
      <c r="F27" s="51"/>
      <c r="G27" s="51"/>
      <c r="H27" s="123"/>
      <c r="I27" s="73" t="s">
        <v>294</v>
      </c>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7"/>
      <c r="AN27" s="107"/>
      <c r="AO27" s="107"/>
      <c r="AP27" s="107"/>
      <c r="AQ27" s="107"/>
      <c r="AR27" s="107"/>
      <c r="AS27" s="107"/>
      <c r="AT27" s="107"/>
      <c r="AU27" s="107"/>
      <c r="AV27" s="107"/>
      <c r="AW27" s="107"/>
      <c r="AX27" s="107"/>
      <c r="AY27" s="107"/>
      <c r="AZ27" s="107"/>
      <c r="BA27" s="107"/>
      <c r="BB27" s="107"/>
      <c r="BC27" s="107"/>
      <c r="BD27" s="107"/>
      <c r="BE27" s="107"/>
      <c r="BF27" s="107"/>
      <c r="BG27" s="108"/>
      <c r="DA27" s="3">
        <f>IF(I27="",1,0)</f>
        <v>0</v>
      </c>
    </row>
    <row r="28" spans="1:107" x14ac:dyDescent="0.25">
      <c r="A28" s="6"/>
      <c r="B28" s="6"/>
      <c r="C28" s="6"/>
      <c r="D28" s="6"/>
      <c r="E28" s="6"/>
      <c r="F28" s="6"/>
      <c r="G28" s="6"/>
      <c r="H28" s="6"/>
      <c r="I28" s="139" t="s">
        <v>172</v>
      </c>
      <c r="J28" s="140"/>
      <c r="K28" s="140"/>
      <c r="L28" s="140"/>
      <c r="M28" s="140"/>
      <c r="N28" s="140"/>
      <c r="O28" s="140"/>
      <c r="P28" s="140"/>
      <c r="Q28" s="140"/>
      <c r="R28" s="140"/>
      <c r="S28" s="140"/>
      <c r="T28" s="140"/>
      <c r="U28" s="140"/>
      <c r="V28" s="140"/>
      <c r="W28" s="140"/>
      <c r="X28" s="140"/>
      <c r="Y28" s="140"/>
      <c r="Z28" s="140"/>
      <c r="AA28" s="140"/>
      <c r="AB28" s="140"/>
      <c r="AC28" s="140"/>
      <c r="AD28" s="140"/>
      <c r="AE28" s="140"/>
      <c r="AF28" s="140"/>
      <c r="AG28" s="140"/>
      <c r="AH28" s="140"/>
      <c r="AI28" s="140"/>
      <c r="AJ28" s="140"/>
      <c r="AK28" s="140"/>
      <c r="AL28" s="140"/>
      <c r="AM28" s="140"/>
      <c r="AN28" s="140"/>
      <c r="AO28" s="140"/>
      <c r="AP28" s="140"/>
      <c r="AQ28" s="140"/>
      <c r="AR28" s="140"/>
      <c r="AS28" s="140"/>
      <c r="AT28" s="140"/>
      <c r="AU28" s="140"/>
      <c r="AV28" s="140"/>
      <c r="AW28" s="140"/>
      <c r="AX28" s="140"/>
      <c r="AY28" s="140"/>
      <c r="AZ28" s="140"/>
      <c r="BA28" s="140"/>
      <c r="BB28" s="140"/>
      <c r="BC28" s="140"/>
      <c r="BD28" s="140"/>
      <c r="BE28" s="140"/>
      <c r="BF28" s="140"/>
      <c r="BG28" s="140"/>
    </row>
    <row r="29" spans="1:107" x14ac:dyDescent="0.25">
      <c r="A29" s="50" t="s">
        <v>5</v>
      </c>
      <c r="B29" s="51"/>
      <c r="C29" s="123"/>
      <c r="D29" s="73" t="s">
        <v>295</v>
      </c>
      <c r="E29" s="107"/>
      <c r="F29" s="107"/>
      <c r="G29" s="107"/>
      <c r="H29" s="107"/>
      <c r="I29" s="107"/>
      <c r="J29" s="107"/>
      <c r="K29" s="107"/>
      <c r="L29" s="107"/>
      <c r="M29" s="107"/>
      <c r="N29" s="107"/>
      <c r="O29" s="107"/>
      <c r="P29" s="107"/>
      <c r="Q29" s="107"/>
      <c r="R29" s="107"/>
      <c r="S29" s="107"/>
      <c r="T29" s="107"/>
      <c r="U29" s="107"/>
      <c r="V29" s="107"/>
      <c r="W29" s="107"/>
      <c r="X29" s="107"/>
      <c r="Y29" s="107"/>
      <c r="Z29" s="107"/>
      <c r="AA29" s="120"/>
      <c r="AB29" s="120"/>
      <c r="AC29" s="120"/>
      <c r="AD29" s="120"/>
      <c r="AE29" s="120"/>
      <c r="AF29" s="120"/>
      <c r="AG29" s="120"/>
      <c r="AH29" s="120"/>
      <c r="AI29" s="120"/>
      <c r="AJ29" s="121"/>
      <c r="AL29" s="50" t="s">
        <v>6</v>
      </c>
      <c r="AM29" s="51"/>
      <c r="AN29" s="123"/>
      <c r="AO29" s="73" t="s">
        <v>183</v>
      </c>
      <c r="AP29" s="107"/>
      <c r="AQ29" s="107"/>
      <c r="AR29" s="107"/>
      <c r="AS29" s="107"/>
      <c r="AT29" s="107"/>
      <c r="AU29" s="108"/>
      <c r="AV29" s="6"/>
      <c r="AW29" s="6"/>
      <c r="AX29" s="50" t="s">
        <v>7</v>
      </c>
      <c r="AY29" s="123"/>
      <c r="AZ29" s="130">
        <v>85298</v>
      </c>
      <c r="BA29" s="131"/>
      <c r="BB29" s="131"/>
      <c r="BC29" s="131"/>
      <c r="BD29" s="131"/>
      <c r="BE29" s="131"/>
      <c r="BF29" s="132"/>
      <c r="DA29" s="3">
        <f>IF(D29="",1,0)</f>
        <v>0</v>
      </c>
      <c r="DB29" s="3">
        <f>IF(AO29="",1,0)</f>
        <v>0</v>
      </c>
      <c r="DC29" s="3">
        <f>IF(AZ29="",1,0)</f>
        <v>0</v>
      </c>
    </row>
    <row r="30" spans="1:107" x14ac:dyDescent="0.25">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row>
    <row r="31" spans="1:107" x14ac:dyDescent="0.25">
      <c r="A31" s="50" t="s">
        <v>16</v>
      </c>
      <c r="B31" s="51"/>
      <c r="C31" s="51"/>
      <c r="D31" s="51"/>
      <c r="E31" s="51"/>
      <c r="F31" s="51"/>
      <c r="G31" s="123"/>
      <c r="H31" s="76" t="s">
        <v>19</v>
      </c>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DA31" s="3">
        <f>IF(H31="",1,0)</f>
        <v>0</v>
      </c>
    </row>
    <row r="33" spans="1:133" x14ac:dyDescent="0.25">
      <c r="A33" s="50" t="s">
        <v>21</v>
      </c>
      <c r="B33" s="51"/>
      <c r="C33" s="51"/>
      <c r="D33" s="51"/>
      <c r="E33" s="123"/>
      <c r="F33" s="112">
        <v>2510177</v>
      </c>
      <c r="G33" s="113"/>
      <c r="H33" s="113"/>
      <c r="I33" s="113"/>
      <c r="J33" s="113"/>
      <c r="K33" s="113"/>
      <c r="L33" s="113"/>
      <c r="M33" s="113"/>
      <c r="N33" s="113"/>
      <c r="O33" s="113"/>
      <c r="P33" s="113"/>
      <c r="Q33" s="113"/>
      <c r="R33" s="113"/>
      <c r="S33" s="113"/>
      <c r="T33" s="114"/>
      <c r="V33" s="50" t="s">
        <v>22</v>
      </c>
      <c r="W33" s="51"/>
      <c r="X33" s="51"/>
      <c r="Y33" s="51"/>
      <c r="Z33" s="51"/>
      <c r="AA33" s="51"/>
      <c r="AB33" s="51"/>
      <c r="AC33" s="51"/>
      <c r="AD33" s="123"/>
      <c r="AE33" s="112">
        <v>11</v>
      </c>
      <c r="AF33" s="113"/>
      <c r="AG33" s="113"/>
      <c r="AH33" s="113"/>
      <c r="AI33" s="113"/>
      <c r="AJ33" s="113"/>
      <c r="AK33" s="113"/>
      <c r="AL33" s="113"/>
      <c r="AM33" s="113"/>
      <c r="AN33" s="113"/>
      <c r="AO33" s="113"/>
      <c r="AP33" s="113"/>
      <c r="AQ33" s="113"/>
      <c r="AR33" s="113"/>
      <c r="AS33" s="114"/>
      <c r="DA33" s="3">
        <f>IF(F33="",1,0)</f>
        <v>0</v>
      </c>
      <c r="DB33" s="3">
        <f>IF(AE33="",1,0)</f>
        <v>0</v>
      </c>
    </row>
    <row r="35" spans="1:133" x14ac:dyDescent="0.25">
      <c r="A35" s="50" t="s">
        <v>23</v>
      </c>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J35" s="112">
        <v>11</v>
      </c>
      <c r="AK35" s="113"/>
      <c r="AL35" s="113"/>
      <c r="AM35" s="113"/>
      <c r="AN35" s="113"/>
      <c r="AO35" s="113"/>
      <c r="AP35" s="113"/>
      <c r="AQ35" s="113"/>
      <c r="AR35" s="113"/>
      <c r="AS35" s="113"/>
      <c r="AT35" s="113"/>
      <c r="AU35" s="113"/>
      <c r="AV35" s="114"/>
      <c r="DA35" s="3">
        <f>IF(AJ35="",1,0)</f>
        <v>0</v>
      </c>
    </row>
    <row r="37" spans="1:133" x14ac:dyDescent="0.25">
      <c r="A37" s="5" t="s">
        <v>24</v>
      </c>
    </row>
    <row r="39" spans="1:133" x14ac:dyDescent="0.25">
      <c r="A39" s="72" t="s">
        <v>25</v>
      </c>
      <c r="B39" s="79"/>
      <c r="C39" s="79"/>
      <c r="D39" s="79"/>
      <c r="E39" s="79"/>
      <c r="F39" s="79"/>
      <c r="G39" s="79"/>
      <c r="H39" s="79"/>
      <c r="I39" s="79"/>
      <c r="J39" s="79"/>
      <c r="K39" s="79"/>
      <c r="L39" s="79"/>
      <c r="M39" s="79"/>
      <c r="N39" s="79"/>
      <c r="O39" s="79"/>
      <c r="P39" s="72" t="s">
        <v>10</v>
      </c>
      <c r="Q39" s="79"/>
      <c r="R39" s="79"/>
      <c r="S39" s="79"/>
      <c r="T39" s="79"/>
      <c r="U39" s="79"/>
      <c r="V39" s="79"/>
      <c r="W39" s="79"/>
      <c r="X39" s="79"/>
      <c r="Y39" s="72" t="s">
        <v>11</v>
      </c>
      <c r="Z39" s="79"/>
      <c r="AA39" s="79"/>
      <c r="AB39" s="79"/>
      <c r="AC39" s="79"/>
      <c r="AD39" s="79"/>
      <c r="AE39" s="79"/>
      <c r="AF39" s="79"/>
      <c r="AG39" s="79"/>
      <c r="AH39" s="72" t="s">
        <v>26</v>
      </c>
      <c r="AI39" s="79"/>
      <c r="AJ39" s="79"/>
      <c r="AK39" s="79"/>
      <c r="AL39" s="79"/>
      <c r="AM39" s="79"/>
      <c r="AN39" s="79"/>
      <c r="AO39" s="79"/>
      <c r="AP39" s="79"/>
      <c r="AQ39" s="79"/>
      <c r="AR39" s="79"/>
      <c r="AS39" s="72" t="s">
        <v>27</v>
      </c>
      <c r="AT39" s="79"/>
      <c r="AU39" s="79"/>
      <c r="AV39" s="79"/>
      <c r="AW39" s="79"/>
      <c r="AX39" s="79"/>
      <c r="AY39" s="79"/>
      <c r="AZ39" s="79"/>
      <c r="BA39" s="79"/>
      <c r="BB39" s="79"/>
      <c r="BC39" s="79"/>
      <c r="BD39" s="79"/>
      <c r="BE39" s="79"/>
      <c r="BF39" s="79"/>
      <c r="BG39" s="79"/>
    </row>
    <row r="40" spans="1:133" x14ac:dyDescent="0.25">
      <c r="A40" s="77" t="s">
        <v>296</v>
      </c>
      <c r="B40" s="77"/>
      <c r="C40" s="77"/>
      <c r="D40" s="77"/>
      <c r="E40" s="77"/>
      <c r="F40" s="77"/>
      <c r="G40" s="77"/>
      <c r="H40" s="77"/>
      <c r="I40" s="77"/>
      <c r="J40" s="77"/>
      <c r="K40" s="77"/>
      <c r="L40" s="77"/>
      <c r="M40" s="77"/>
      <c r="N40" s="77"/>
      <c r="O40" s="77"/>
      <c r="P40" s="77" t="s">
        <v>297</v>
      </c>
      <c r="Q40" s="77"/>
      <c r="R40" s="77"/>
      <c r="S40" s="77"/>
      <c r="T40" s="77"/>
      <c r="U40" s="77"/>
      <c r="V40" s="77"/>
      <c r="W40" s="77"/>
      <c r="X40" s="77"/>
      <c r="Y40" s="77" t="s">
        <v>298</v>
      </c>
      <c r="Z40" s="77"/>
      <c r="AA40" s="77"/>
      <c r="AB40" s="77"/>
      <c r="AC40" s="77"/>
      <c r="AD40" s="77"/>
      <c r="AE40" s="77"/>
      <c r="AF40" s="77"/>
      <c r="AG40" s="77"/>
      <c r="AH40" s="126">
        <v>6024219194</v>
      </c>
      <c r="AI40" s="126"/>
      <c r="AJ40" s="126"/>
      <c r="AK40" s="126"/>
      <c r="AL40" s="126"/>
      <c r="AM40" s="126"/>
      <c r="AN40" s="126"/>
      <c r="AO40" s="126"/>
      <c r="AP40" s="126"/>
      <c r="AQ40" s="126"/>
      <c r="AR40" s="126"/>
      <c r="AS40" s="77" t="s">
        <v>299</v>
      </c>
      <c r="AT40" s="77"/>
      <c r="AU40" s="77"/>
      <c r="AV40" s="77"/>
      <c r="AW40" s="77"/>
      <c r="AX40" s="77"/>
      <c r="AY40" s="77"/>
      <c r="AZ40" s="77"/>
      <c r="BA40" s="77"/>
      <c r="BB40" s="77"/>
      <c r="BC40" s="77"/>
      <c r="BD40" s="77"/>
      <c r="BE40" s="77"/>
      <c r="BF40" s="77"/>
      <c r="BG40" s="77"/>
      <c r="DA40" s="3">
        <f>IF(A40="",1,0)</f>
        <v>0</v>
      </c>
      <c r="DB40" s="3">
        <f>IF(P40="",1,0)</f>
        <v>0</v>
      </c>
      <c r="DC40" s="3">
        <f>IF(Y40="",1,0)</f>
        <v>0</v>
      </c>
      <c r="DD40" s="3">
        <f>IF(AH40="",1,0)</f>
        <v>0</v>
      </c>
      <c r="DE40" s="3">
        <f>IF(AS40="",1,0)</f>
        <v>0</v>
      </c>
    </row>
    <row r="41" spans="1:133" x14ac:dyDescent="0.25">
      <c r="A41" s="77"/>
      <c r="B41" s="77"/>
      <c r="C41" s="77"/>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126"/>
      <c r="AI41" s="126"/>
      <c r="AJ41" s="126"/>
      <c r="AK41" s="126"/>
      <c r="AL41" s="126"/>
      <c r="AM41" s="126"/>
      <c r="AN41" s="126"/>
      <c r="AO41" s="126"/>
      <c r="AP41" s="126"/>
      <c r="AQ41" s="126"/>
      <c r="AR41" s="126"/>
      <c r="AS41" s="134"/>
      <c r="AT41" s="77"/>
      <c r="AU41" s="77"/>
      <c r="AV41" s="77"/>
      <c r="AW41" s="77"/>
      <c r="AX41" s="77"/>
      <c r="AY41" s="77"/>
      <c r="AZ41" s="77"/>
      <c r="BA41" s="77"/>
      <c r="BB41" s="77"/>
      <c r="BC41" s="77"/>
      <c r="BD41" s="77"/>
      <c r="BE41" s="77"/>
      <c r="BF41" s="77"/>
      <c r="BG41" s="77"/>
      <c r="DA41" s="3">
        <f>IF(A41="",1,0)</f>
        <v>1</v>
      </c>
      <c r="DB41" s="3">
        <f>IF(P41="",1,0)</f>
        <v>1</v>
      </c>
      <c r="DC41" s="3">
        <f>IF(Y41="",1,0)</f>
        <v>1</v>
      </c>
      <c r="DD41" s="3">
        <f>IF(AH41="",1,0)</f>
        <v>1</v>
      </c>
      <c r="DE41" s="3">
        <f>IF(AS41="",1,0)</f>
        <v>1</v>
      </c>
      <c r="DF41" s="3">
        <f>IF(EC41=5,-5,0)</f>
        <v>-5</v>
      </c>
      <c r="EC41" s="3">
        <f>SUM(DA41:DE41)</f>
        <v>5</v>
      </c>
    </row>
    <row r="42" spans="1:133" x14ac:dyDescent="0.25">
      <c r="A42" s="77"/>
      <c r="B42" s="77"/>
      <c r="C42" s="77"/>
      <c r="D42" s="77"/>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126"/>
      <c r="AI42" s="126"/>
      <c r="AJ42" s="126"/>
      <c r="AK42" s="126"/>
      <c r="AL42" s="126"/>
      <c r="AM42" s="126"/>
      <c r="AN42" s="126"/>
      <c r="AO42" s="126"/>
      <c r="AP42" s="126"/>
      <c r="AQ42" s="126"/>
      <c r="AR42" s="126"/>
      <c r="AS42" s="134"/>
      <c r="AT42" s="77"/>
      <c r="AU42" s="77"/>
      <c r="AV42" s="77"/>
      <c r="AW42" s="77"/>
      <c r="AX42" s="77"/>
      <c r="AY42" s="77"/>
      <c r="AZ42" s="77"/>
      <c r="BA42" s="77"/>
      <c r="BB42" s="77"/>
      <c r="BC42" s="77"/>
      <c r="BD42" s="77"/>
      <c r="BE42" s="77"/>
      <c r="BF42" s="77"/>
      <c r="BG42" s="77"/>
      <c r="DA42" s="3">
        <f>IF(A42="",1,0)</f>
        <v>1</v>
      </c>
      <c r="DB42" s="3">
        <f>IF(P42="",1,0)</f>
        <v>1</v>
      </c>
      <c r="DC42" s="3">
        <f>IF(Y42="",1,0)</f>
        <v>1</v>
      </c>
      <c r="DD42" s="3">
        <f>IF(AH42="",1,0)</f>
        <v>1</v>
      </c>
      <c r="DE42" s="3">
        <f>IF(AS42="",1,0)</f>
        <v>1</v>
      </c>
      <c r="DF42" s="3">
        <f>IF(EC42=5,-5,0)</f>
        <v>-5</v>
      </c>
      <c r="EC42" s="3">
        <f>SUM(DA42:DE42)</f>
        <v>5</v>
      </c>
    </row>
    <row r="43" spans="1:133" x14ac:dyDescent="0.25">
      <c r="A43" s="77"/>
      <c r="B43" s="77"/>
      <c r="C43" s="77"/>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126"/>
      <c r="AI43" s="126"/>
      <c r="AJ43" s="126"/>
      <c r="AK43" s="126"/>
      <c r="AL43" s="126"/>
      <c r="AM43" s="126"/>
      <c r="AN43" s="126"/>
      <c r="AO43" s="126"/>
      <c r="AP43" s="126"/>
      <c r="AQ43" s="126"/>
      <c r="AR43" s="126"/>
      <c r="AS43" s="134"/>
      <c r="AT43" s="77"/>
      <c r="AU43" s="77"/>
      <c r="AV43" s="77"/>
      <c r="AW43" s="77"/>
      <c r="AX43" s="77"/>
      <c r="AY43" s="77"/>
      <c r="AZ43" s="77"/>
      <c r="BA43" s="77"/>
      <c r="BB43" s="77"/>
      <c r="BC43" s="77"/>
      <c r="BD43" s="77"/>
      <c r="BE43" s="77"/>
      <c r="BF43" s="77"/>
      <c r="BG43" s="77"/>
      <c r="DA43" s="3">
        <f>IF(A43="",1,0)</f>
        <v>1</v>
      </c>
      <c r="DB43" s="3">
        <f>IF(P43="",1,0)</f>
        <v>1</v>
      </c>
      <c r="DC43" s="3">
        <f>IF(Y43="",1,0)</f>
        <v>1</v>
      </c>
      <c r="DD43" s="3">
        <f>IF(AH43="",1,0)</f>
        <v>1</v>
      </c>
      <c r="DE43" s="3">
        <f>IF(AS43="",1,0)</f>
        <v>1</v>
      </c>
      <c r="DF43" s="3">
        <f>IF(EC43=5,-5,0)</f>
        <v>-5</v>
      </c>
      <c r="EC43" s="3">
        <f>SUM(DA43:DE43)</f>
        <v>5</v>
      </c>
    </row>
    <row r="44" spans="1:133" x14ac:dyDescent="0.25">
      <c r="A44" s="77"/>
      <c r="B44" s="77"/>
      <c r="C44" s="77"/>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126"/>
      <c r="AI44" s="126"/>
      <c r="AJ44" s="126"/>
      <c r="AK44" s="126"/>
      <c r="AL44" s="126"/>
      <c r="AM44" s="126"/>
      <c r="AN44" s="126"/>
      <c r="AO44" s="126"/>
      <c r="AP44" s="126"/>
      <c r="AQ44" s="126"/>
      <c r="AR44" s="126"/>
      <c r="AS44" s="134"/>
      <c r="AT44" s="77"/>
      <c r="AU44" s="77"/>
      <c r="AV44" s="77"/>
      <c r="AW44" s="77"/>
      <c r="AX44" s="77"/>
      <c r="AY44" s="77"/>
      <c r="AZ44" s="77"/>
      <c r="BA44" s="77"/>
      <c r="BB44" s="77"/>
      <c r="BC44" s="77"/>
      <c r="BD44" s="77"/>
      <c r="BE44" s="77"/>
      <c r="BF44" s="77"/>
      <c r="BG44" s="77"/>
      <c r="DA44" s="3">
        <f>IF(A44="",1,0)</f>
        <v>1</v>
      </c>
      <c r="DB44" s="3">
        <f>IF(P44="",1,0)</f>
        <v>1</v>
      </c>
      <c r="DC44" s="3">
        <f>IF(Y44="",1,0)</f>
        <v>1</v>
      </c>
      <c r="DD44" s="3">
        <f>IF(AH44="",1,0)</f>
        <v>1</v>
      </c>
      <c r="DE44" s="3">
        <f>IF(AS44="",1,0)</f>
        <v>1</v>
      </c>
      <c r="DF44" s="3">
        <f>IF(EC44=5,-5,0)</f>
        <v>-5</v>
      </c>
      <c r="EC44" s="3">
        <f>SUM(DA44:DE44)</f>
        <v>5</v>
      </c>
    </row>
    <row r="55" spans="1:105" x14ac:dyDescent="0.25">
      <c r="S55" s="99" t="s">
        <v>0</v>
      </c>
      <c r="T55" s="99"/>
      <c r="U55" s="99"/>
      <c r="V55" s="99"/>
      <c r="W55" s="99"/>
      <c r="X55" s="99"/>
      <c r="Y55" s="99"/>
      <c r="Z55" s="99"/>
      <c r="AA55" s="99"/>
      <c r="AB55" s="99"/>
      <c r="AC55" s="99"/>
      <c r="AD55" s="99"/>
      <c r="AE55" s="99"/>
      <c r="AF55" s="99"/>
      <c r="AG55" s="99"/>
      <c r="AH55" s="99"/>
      <c r="AI55" s="99"/>
      <c r="AJ55" s="99"/>
      <c r="AK55" s="99"/>
      <c r="AL55" s="99"/>
      <c r="AM55" s="99"/>
      <c r="AN55" s="99"/>
      <c r="AO55" s="99"/>
    </row>
    <row r="56" spans="1:105" x14ac:dyDescent="0.25">
      <c r="S56" s="99"/>
      <c r="T56" s="99"/>
      <c r="U56" s="99"/>
      <c r="V56" s="99"/>
      <c r="W56" s="99"/>
      <c r="X56" s="99"/>
      <c r="Y56" s="99"/>
      <c r="Z56" s="99"/>
      <c r="AA56" s="99"/>
      <c r="AB56" s="99"/>
      <c r="AC56" s="99"/>
      <c r="AD56" s="99"/>
      <c r="AE56" s="99"/>
      <c r="AF56" s="99"/>
      <c r="AG56" s="99"/>
      <c r="AH56" s="99"/>
      <c r="AI56" s="99"/>
      <c r="AJ56" s="99"/>
      <c r="AK56" s="99"/>
      <c r="AL56" s="99"/>
      <c r="AM56" s="99"/>
      <c r="AN56" s="99"/>
      <c r="AO56" s="99"/>
    </row>
    <row r="58" spans="1:105" x14ac:dyDescent="0.25">
      <c r="A58" s="5" t="s">
        <v>28</v>
      </c>
    </row>
    <row r="59" spans="1:105" ht="7.35" customHeight="1" x14ac:dyDescent="0.2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row>
    <row r="60" spans="1:105" x14ac:dyDescent="0.25">
      <c r="A60" s="101" t="s">
        <v>29</v>
      </c>
      <c r="B60" s="51"/>
      <c r="C60" s="50" t="s">
        <v>30</v>
      </c>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K60" s="73" t="s">
        <v>176</v>
      </c>
      <c r="AL60" s="107"/>
      <c r="AM60" s="107"/>
      <c r="AN60" s="107"/>
      <c r="AO60" s="107"/>
      <c r="AP60" s="107"/>
      <c r="AQ60" s="108"/>
      <c r="BA60" s="6"/>
      <c r="BB60" s="6"/>
      <c r="BC60" s="6"/>
      <c r="BD60" s="6"/>
      <c r="BE60" s="6"/>
      <c r="BF60" s="6"/>
      <c r="BG60" s="6"/>
      <c r="DA60" s="3">
        <f>IF(AK60="",1,0)</f>
        <v>0</v>
      </c>
    </row>
    <row r="61" spans="1:105" x14ac:dyDescent="0.25">
      <c r="A61" s="6"/>
      <c r="B61" s="6"/>
      <c r="C61" s="6"/>
      <c r="D61" s="6"/>
      <c r="E61" s="50" t="s">
        <v>31</v>
      </c>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6"/>
      <c r="AU61" s="6"/>
      <c r="AV61" s="6"/>
      <c r="AW61" s="6"/>
      <c r="AX61" s="6"/>
      <c r="AY61" s="6"/>
      <c r="AZ61" s="6"/>
      <c r="BA61" s="6"/>
      <c r="BB61" s="6"/>
      <c r="BC61" s="6"/>
      <c r="BD61" s="6"/>
      <c r="BE61" s="6"/>
      <c r="BF61" s="6"/>
      <c r="BG61" s="6"/>
    </row>
    <row r="62" spans="1:105" ht="7.35" customHeight="1" x14ac:dyDescent="0.25">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row>
    <row r="63" spans="1:105" x14ac:dyDescent="0.25">
      <c r="A63" s="101" t="s">
        <v>32</v>
      </c>
      <c r="B63" s="51"/>
      <c r="C63" s="50" t="s">
        <v>33</v>
      </c>
      <c r="D63" s="51"/>
      <c r="E63" s="51"/>
      <c r="F63" s="51"/>
      <c r="G63" s="51"/>
      <c r="H63" s="51"/>
      <c r="I63" s="51"/>
      <c r="J63" s="51"/>
      <c r="K63" s="51"/>
      <c r="L63" s="51"/>
      <c r="M63" s="51"/>
      <c r="N63" s="51"/>
      <c r="O63" s="51"/>
      <c r="P63" s="51"/>
      <c r="Q63" s="51"/>
      <c r="R63" s="51"/>
      <c r="S63" s="51"/>
      <c r="T63" s="51"/>
      <c r="U63" s="51"/>
      <c r="V63" s="123"/>
      <c r="W63" s="73" t="s">
        <v>176</v>
      </c>
      <c r="X63" s="107"/>
      <c r="Y63" s="107"/>
      <c r="Z63" s="107"/>
      <c r="AA63" s="107"/>
      <c r="AB63" s="107"/>
      <c r="AC63" s="108"/>
      <c r="AD63" s="6"/>
      <c r="AL63" s="6"/>
      <c r="AM63" s="6"/>
      <c r="AN63" s="6"/>
      <c r="AO63" s="6"/>
      <c r="AP63" s="6"/>
      <c r="AQ63" s="6"/>
      <c r="AR63" s="6"/>
      <c r="AS63" s="6"/>
      <c r="AT63" s="6"/>
      <c r="AU63" s="6"/>
      <c r="AV63" s="6"/>
      <c r="AW63" s="6"/>
      <c r="AX63" s="6"/>
      <c r="AY63" s="6"/>
      <c r="AZ63" s="6"/>
      <c r="BA63" s="6"/>
      <c r="BB63" s="6"/>
      <c r="BC63" s="6"/>
      <c r="BD63" s="6"/>
      <c r="BE63" s="6"/>
      <c r="BF63" s="6"/>
      <c r="BG63" s="6"/>
      <c r="DA63" s="3">
        <f>IF(W63="",1,0)</f>
        <v>0</v>
      </c>
    </row>
    <row r="64" spans="1:105" x14ac:dyDescent="0.25">
      <c r="A64" s="6"/>
      <c r="B64" s="6"/>
      <c r="C64" s="6"/>
      <c r="D64" s="6"/>
      <c r="E64" s="6" t="s">
        <v>34</v>
      </c>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row>
    <row r="65" spans="1:105" ht="45" customHeight="1" x14ac:dyDescent="0.25">
      <c r="A65" s="6"/>
      <c r="B65" s="6"/>
      <c r="C65" s="6"/>
      <c r="D65" s="6"/>
      <c r="E65" s="109"/>
      <c r="F65" s="109"/>
      <c r="G65" s="109"/>
      <c r="H65" s="109"/>
      <c r="I65" s="109"/>
      <c r="J65" s="109"/>
      <c r="K65" s="109"/>
      <c r="L65" s="109"/>
      <c r="M65" s="109"/>
      <c r="N65" s="109"/>
      <c r="O65" s="109"/>
      <c r="P65" s="109"/>
      <c r="Q65" s="109"/>
      <c r="R65" s="109"/>
      <c r="S65" s="109"/>
      <c r="T65" s="109"/>
      <c r="U65" s="109"/>
      <c r="V65" s="109"/>
      <c r="W65" s="109"/>
      <c r="X65" s="109"/>
      <c r="Y65" s="109"/>
      <c r="Z65" s="109"/>
      <c r="AA65" s="109"/>
      <c r="AB65" s="109"/>
      <c r="AC65" s="109"/>
      <c r="AD65" s="109"/>
      <c r="AE65" s="109"/>
      <c r="AF65" s="109"/>
      <c r="AG65" s="109"/>
      <c r="AH65" s="109"/>
      <c r="AI65" s="109"/>
      <c r="AJ65" s="109"/>
      <c r="AK65" s="109"/>
      <c r="AL65" s="109"/>
      <c r="AM65" s="109"/>
      <c r="AN65" s="109"/>
      <c r="AO65" s="109"/>
      <c r="AP65" s="109"/>
      <c r="AQ65" s="109"/>
      <c r="AR65" s="109"/>
      <c r="AS65" s="109"/>
      <c r="AT65" s="109"/>
      <c r="AU65" s="109"/>
      <c r="AV65" s="109"/>
      <c r="AW65" s="109"/>
      <c r="AX65" s="109"/>
      <c r="AY65" s="109"/>
      <c r="AZ65" s="109"/>
      <c r="BA65" s="109"/>
      <c r="BB65" s="109"/>
      <c r="BC65" s="109"/>
      <c r="BD65" s="109"/>
      <c r="BE65" s="109"/>
      <c r="BF65" s="144"/>
      <c r="BG65" s="6"/>
      <c r="DA65" s="3">
        <f>IF(AND(W63="Yes",E65=""),1,0)</f>
        <v>0</v>
      </c>
    </row>
    <row r="66" spans="1:105" ht="3.6" customHeight="1" x14ac:dyDescent="0.25">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row>
    <row r="67" spans="1:105" x14ac:dyDescent="0.25">
      <c r="A67" s="101" t="s">
        <v>35</v>
      </c>
      <c r="B67" s="51"/>
      <c r="C67" s="50" t="s">
        <v>36</v>
      </c>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M67" s="73" t="s">
        <v>176</v>
      </c>
      <c r="AN67" s="107"/>
      <c r="AO67" s="107"/>
      <c r="AP67" s="107"/>
      <c r="AQ67" s="107"/>
      <c r="AR67" s="107"/>
      <c r="AS67" s="108"/>
      <c r="BA67" s="6"/>
      <c r="BB67" s="6"/>
      <c r="BC67" s="6"/>
      <c r="BD67" s="6"/>
      <c r="BE67" s="6"/>
      <c r="BF67" s="6"/>
      <c r="BG67" s="6"/>
      <c r="DA67" s="3">
        <f>IF(AM67="",1,0)</f>
        <v>0</v>
      </c>
    </row>
    <row r="68" spans="1:105" x14ac:dyDescent="0.25">
      <c r="A68" s="6"/>
      <c r="B68" s="6"/>
      <c r="C68" s="6"/>
      <c r="D68" s="6"/>
      <c r="E68" s="102" t="s">
        <v>37</v>
      </c>
      <c r="F68" s="103"/>
      <c r="G68" s="103"/>
      <c r="H68" s="103"/>
      <c r="I68" s="103"/>
      <c r="J68" s="103"/>
      <c r="K68" s="103"/>
      <c r="L68" s="103"/>
      <c r="M68" s="103"/>
      <c r="N68" s="103"/>
      <c r="O68" s="103"/>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row>
    <row r="69" spans="1:105" ht="30" customHeight="1" x14ac:dyDescent="0.25">
      <c r="A69" s="6"/>
      <c r="B69" s="6"/>
      <c r="C69" s="6"/>
      <c r="D69" s="6"/>
      <c r="E69" s="109"/>
      <c r="F69" s="109"/>
      <c r="G69" s="109"/>
      <c r="H69" s="109"/>
      <c r="I69" s="109"/>
      <c r="J69" s="109"/>
      <c r="K69" s="109"/>
      <c r="L69" s="109"/>
      <c r="M69" s="109"/>
      <c r="N69" s="109"/>
      <c r="O69" s="109"/>
      <c r="P69" s="109"/>
      <c r="Q69" s="109"/>
      <c r="R69" s="109"/>
      <c r="S69" s="109"/>
      <c r="T69" s="109"/>
      <c r="U69" s="109"/>
      <c r="V69" s="109"/>
      <c r="W69" s="109"/>
      <c r="X69" s="109"/>
      <c r="Y69" s="109"/>
      <c r="Z69" s="109"/>
      <c r="AA69" s="109"/>
      <c r="AB69" s="109"/>
      <c r="AC69" s="109"/>
      <c r="AD69" s="109"/>
      <c r="AE69" s="109"/>
      <c r="AF69" s="109"/>
      <c r="AG69" s="109"/>
      <c r="AH69" s="109"/>
      <c r="AI69" s="109"/>
      <c r="AJ69" s="109"/>
      <c r="AK69" s="109"/>
      <c r="AL69" s="109"/>
      <c r="AM69" s="109"/>
      <c r="AN69" s="109"/>
      <c r="AO69" s="109"/>
      <c r="AP69" s="109"/>
      <c r="AQ69" s="109"/>
      <c r="AR69" s="109"/>
      <c r="AS69" s="109"/>
      <c r="AT69" s="109"/>
      <c r="AU69" s="109"/>
      <c r="AV69" s="109"/>
      <c r="AW69" s="109"/>
      <c r="AX69" s="109"/>
      <c r="AY69" s="109"/>
      <c r="AZ69" s="109"/>
      <c r="BA69" s="109"/>
      <c r="BB69" s="109"/>
      <c r="BC69" s="109"/>
      <c r="BD69" s="109"/>
      <c r="BE69" s="109"/>
      <c r="BF69" s="109"/>
      <c r="BG69" s="6"/>
      <c r="DA69" s="3">
        <f>IF(AND(AM67="Yes",E69=""),1,0)</f>
        <v>0</v>
      </c>
    </row>
    <row r="70" spans="1:105" ht="3.6" customHeight="1" x14ac:dyDescent="0.25">
      <c r="A70" s="6"/>
      <c r="B70" s="6"/>
      <c r="C70" s="6"/>
    </row>
    <row r="71" spans="1:105" x14ac:dyDescent="0.25">
      <c r="A71" s="6"/>
      <c r="B71" s="6"/>
      <c r="C71" s="6"/>
      <c r="D71" s="6"/>
      <c r="E71" s="50" t="s">
        <v>38</v>
      </c>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51"/>
      <c r="AL71" s="51"/>
      <c r="AM71" s="51"/>
      <c r="AO71" s="127"/>
      <c r="AP71" s="128"/>
      <c r="AQ71" s="128"/>
      <c r="AR71" s="128"/>
      <c r="AS71" s="128"/>
      <c r="AT71" s="128"/>
      <c r="AU71" s="128"/>
      <c r="AV71" s="128"/>
      <c r="AW71" s="128"/>
      <c r="AX71" s="128"/>
      <c r="AY71" s="128"/>
      <c r="AZ71" s="128"/>
      <c r="BA71" s="128"/>
      <c r="BB71" s="129"/>
      <c r="BC71" s="6"/>
      <c r="BD71" s="6"/>
      <c r="BE71" s="6"/>
      <c r="BF71" s="6"/>
      <c r="BG71" s="6"/>
      <c r="DA71" s="3">
        <f>IF(AND(AM67="Yes",AO71=""),1,0)</f>
        <v>0</v>
      </c>
    </row>
    <row r="72" spans="1:105" ht="7.35" customHeight="1" x14ac:dyDescent="0.25">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row>
    <row r="73" spans="1:105" x14ac:dyDescent="0.25">
      <c r="A73" s="101" t="s">
        <v>39</v>
      </c>
      <c r="B73" s="51"/>
      <c r="C73" s="50" t="s">
        <v>40</v>
      </c>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Z73" s="73" t="s">
        <v>176</v>
      </c>
      <c r="BA73" s="107"/>
      <c r="BB73" s="107"/>
      <c r="BC73" s="107"/>
      <c r="BD73" s="107"/>
      <c r="BE73" s="107"/>
      <c r="BF73" s="108"/>
      <c r="BG73" s="6"/>
      <c r="DA73" s="3">
        <f>IF(AZ73="",1,0)</f>
        <v>0</v>
      </c>
    </row>
    <row r="74" spans="1:105" x14ac:dyDescent="0.25">
      <c r="A74" s="6"/>
      <c r="B74" s="6"/>
      <c r="C74" s="6"/>
      <c r="D74" s="6"/>
      <c r="E74" s="102" t="s">
        <v>37</v>
      </c>
      <c r="F74" s="103"/>
      <c r="G74" s="103"/>
      <c r="H74" s="103"/>
      <c r="I74" s="103"/>
      <c r="J74" s="103"/>
      <c r="K74" s="103"/>
      <c r="L74" s="103"/>
      <c r="M74" s="103"/>
      <c r="N74" s="103"/>
      <c r="O74" s="103"/>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row>
    <row r="75" spans="1:105" ht="45" customHeight="1" x14ac:dyDescent="0.25">
      <c r="A75" s="6"/>
      <c r="B75" s="6"/>
      <c r="C75" s="6"/>
      <c r="D75" s="6"/>
      <c r="E75" s="109"/>
      <c r="F75" s="109"/>
      <c r="G75" s="109"/>
      <c r="H75" s="109"/>
      <c r="I75" s="109"/>
      <c r="J75" s="109"/>
      <c r="K75" s="109"/>
      <c r="L75" s="109"/>
      <c r="M75" s="109"/>
      <c r="N75" s="109"/>
      <c r="O75" s="109"/>
      <c r="P75" s="109"/>
      <c r="Q75" s="109"/>
      <c r="R75" s="109"/>
      <c r="S75" s="109"/>
      <c r="T75" s="109"/>
      <c r="U75" s="109"/>
      <c r="V75" s="109"/>
      <c r="W75" s="109"/>
      <c r="X75" s="109"/>
      <c r="Y75" s="109"/>
      <c r="Z75" s="109"/>
      <c r="AA75" s="109"/>
      <c r="AB75" s="109"/>
      <c r="AC75" s="109"/>
      <c r="AD75" s="109"/>
      <c r="AE75" s="109"/>
      <c r="AF75" s="109"/>
      <c r="AG75" s="109"/>
      <c r="AH75" s="109"/>
      <c r="AI75" s="109"/>
      <c r="AJ75" s="109"/>
      <c r="AK75" s="109"/>
      <c r="AL75" s="109"/>
      <c r="AM75" s="109"/>
      <c r="AN75" s="109"/>
      <c r="AO75" s="109"/>
      <c r="AP75" s="109"/>
      <c r="AQ75" s="109"/>
      <c r="AR75" s="109"/>
      <c r="AS75" s="109"/>
      <c r="AT75" s="109"/>
      <c r="AU75" s="109"/>
      <c r="AV75" s="109"/>
      <c r="AW75" s="109"/>
      <c r="AX75" s="109"/>
      <c r="AY75" s="109"/>
      <c r="AZ75" s="109"/>
      <c r="BA75" s="109"/>
      <c r="BB75" s="109"/>
      <c r="BC75" s="109"/>
      <c r="BD75" s="109"/>
      <c r="BE75" s="109"/>
      <c r="BF75" s="109"/>
      <c r="BG75" s="6"/>
      <c r="DA75" s="3">
        <f>IF(AND(AZ73="Yes",E75=""),1,0)</f>
        <v>0</v>
      </c>
    </row>
    <row r="76" spans="1:105" ht="3.6" customHeight="1" x14ac:dyDescent="0.25"/>
    <row r="77" spans="1:105" x14ac:dyDescent="0.25">
      <c r="A77" s="101" t="s">
        <v>41</v>
      </c>
      <c r="B77" s="51"/>
      <c r="C77" s="50" t="s">
        <v>42</v>
      </c>
      <c r="D77" s="51"/>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c r="AE77" s="51"/>
      <c r="AF77" s="51"/>
      <c r="AG77" s="51"/>
      <c r="AH77" s="51"/>
      <c r="AI77" s="51"/>
      <c r="AJ77" s="51"/>
      <c r="AL77" s="73">
        <v>11</v>
      </c>
      <c r="AM77" s="107"/>
      <c r="AN77" s="107"/>
      <c r="AO77" s="107"/>
      <c r="AP77" s="107"/>
      <c r="AQ77" s="108"/>
      <c r="AR77" s="6"/>
      <c r="AS77" s="6"/>
      <c r="AT77" s="6"/>
      <c r="AU77" s="6"/>
      <c r="AV77" s="6"/>
      <c r="BC77" s="6"/>
      <c r="BD77" s="6"/>
      <c r="BE77" s="6"/>
      <c r="BF77" s="6"/>
      <c r="BG77" s="6"/>
      <c r="DA77" s="3">
        <f>IF(AL77="",1,0)</f>
        <v>0</v>
      </c>
    </row>
    <row r="78" spans="1:105" ht="7.35" customHeight="1" x14ac:dyDescent="0.25">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row>
    <row r="79" spans="1:105" x14ac:dyDescent="0.25">
      <c r="A79" s="101" t="s">
        <v>43</v>
      </c>
      <c r="B79" s="51"/>
      <c r="C79" s="50" t="s">
        <v>44</v>
      </c>
      <c r="D79" s="51"/>
      <c r="E79" s="51"/>
      <c r="F79" s="51"/>
      <c r="G79" s="51"/>
      <c r="H79" s="51"/>
      <c r="I79" s="51"/>
      <c r="J79" s="51"/>
      <c r="K79" s="51"/>
      <c r="L79" s="51"/>
      <c r="M79" s="51"/>
      <c r="N79" s="51"/>
      <c r="O79" s="51"/>
      <c r="P79" s="51"/>
      <c r="Q79" s="51"/>
      <c r="R79" s="51"/>
      <c r="S79" s="51"/>
      <c r="T79" s="51"/>
      <c r="U79" s="51"/>
      <c r="V79" s="51"/>
      <c r="W79" s="51"/>
      <c r="X79" s="51"/>
      <c r="Y79" s="51"/>
      <c r="Z79" s="51"/>
      <c r="AA79" s="51"/>
      <c r="AB79" s="51"/>
      <c r="AC79" s="51"/>
      <c r="AD79" s="51"/>
      <c r="AE79" s="51"/>
      <c r="AF79" s="51"/>
      <c r="AG79" s="51"/>
      <c r="AH79" s="51"/>
      <c r="AI79" s="51"/>
      <c r="AJ79" s="51"/>
      <c r="AK79" s="51"/>
      <c r="AL79" s="51"/>
      <c r="AM79" s="51"/>
      <c r="AN79" s="51"/>
      <c r="AO79" s="51"/>
      <c r="AP79" s="51"/>
      <c r="AQ79" s="51"/>
      <c r="AR79" s="51"/>
      <c r="AS79" s="51"/>
      <c r="AT79" s="51"/>
      <c r="AU79" s="51"/>
      <c r="AV79" s="51"/>
      <c r="AW79" s="51"/>
      <c r="AX79" s="51"/>
      <c r="AY79" s="51"/>
      <c r="AZ79" s="51"/>
      <c r="BA79" s="51"/>
      <c r="BB79" s="51"/>
      <c r="BC79" s="51"/>
      <c r="BD79" s="51"/>
      <c r="BE79" s="51"/>
      <c r="BF79" s="51"/>
      <c r="BG79" s="51"/>
    </row>
    <row r="80" spans="1:105" x14ac:dyDescent="0.25">
      <c r="A80" s="6"/>
      <c r="B80" s="6"/>
      <c r="C80" s="50" t="s">
        <v>45</v>
      </c>
      <c r="D80" s="51"/>
      <c r="E80" s="51"/>
      <c r="F80" s="51"/>
      <c r="G80" s="51"/>
      <c r="H80" s="51"/>
      <c r="I80" s="51"/>
      <c r="J80" s="51"/>
      <c r="K80" s="51"/>
      <c r="L80" s="51"/>
      <c r="M80" s="51"/>
      <c r="N80" s="51"/>
      <c r="P80" s="76" t="s">
        <v>176</v>
      </c>
      <c r="Q80" s="77"/>
      <c r="R80" s="77"/>
      <c r="S80" s="77"/>
      <c r="T80" s="77"/>
      <c r="U80" s="77"/>
      <c r="V80" s="77"/>
      <c r="W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DA80" s="3">
        <f>IF(AO29="MO",0,IF(P80="",1,0))</f>
        <v>0</v>
      </c>
    </row>
    <row r="81" spans="1:105" x14ac:dyDescent="0.25">
      <c r="A81" s="6"/>
      <c r="B81" s="6"/>
      <c r="C81" s="6"/>
      <c r="D81" s="6"/>
      <c r="E81" s="102" t="s">
        <v>37</v>
      </c>
      <c r="F81" s="103"/>
      <c r="G81" s="103"/>
      <c r="H81" s="103"/>
      <c r="I81" s="103"/>
      <c r="J81" s="103"/>
      <c r="K81" s="103"/>
      <c r="L81" s="103"/>
      <c r="M81" s="103"/>
      <c r="N81" s="103"/>
      <c r="O81" s="103"/>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row>
    <row r="82" spans="1:105" ht="45" customHeight="1" x14ac:dyDescent="0.25">
      <c r="A82" s="6"/>
      <c r="B82" s="6"/>
      <c r="C82" s="6"/>
      <c r="D82" s="6"/>
      <c r="E82" s="145"/>
      <c r="F82" s="146"/>
      <c r="G82" s="146"/>
      <c r="H82" s="146"/>
      <c r="I82" s="146"/>
      <c r="J82" s="146"/>
      <c r="K82" s="146"/>
      <c r="L82" s="146"/>
      <c r="M82" s="146"/>
      <c r="N82" s="146"/>
      <c r="O82" s="146"/>
      <c r="P82" s="146"/>
      <c r="Q82" s="146"/>
      <c r="R82" s="146"/>
      <c r="S82" s="146"/>
      <c r="T82" s="146"/>
      <c r="U82" s="146"/>
      <c r="V82" s="146"/>
      <c r="W82" s="146"/>
      <c r="X82" s="146"/>
      <c r="Y82" s="146"/>
      <c r="Z82" s="146"/>
      <c r="AA82" s="146"/>
      <c r="AB82" s="146"/>
      <c r="AC82" s="146"/>
      <c r="AD82" s="146"/>
      <c r="AE82" s="146"/>
      <c r="AF82" s="146"/>
      <c r="AG82" s="146"/>
      <c r="AH82" s="146"/>
      <c r="AI82" s="146"/>
      <c r="AJ82" s="146"/>
      <c r="AK82" s="146"/>
      <c r="AL82" s="146"/>
      <c r="AM82" s="146"/>
      <c r="AN82" s="146"/>
      <c r="AO82" s="146"/>
      <c r="AP82" s="146"/>
      <c r="AQ82" s="146"/>
      <c r="AR82" s="146"/>
      <c r="AS82" s="146"/>
      <c r="AT82" s="146"/>
      <c r="AU82" s="146"/>
      <c r="AV82" s="146"/>
      <c r="AW82" s="146"/>
      <c r="AX82" s="146"/>
      <c r="AY82" s="146"/>
      <c r="AZ82" s="146"/>
      <c r="BA82" s="146"/>
      <c r="BB82" s="146"/>
      <c r="BC82" s="146"/>
      <c r="BD82" s="146"/>
      <c r="BE82" s="146"/>
      <c r="BF82" s="147"/>
      <c r="BG82" s="6"/>
      <c r="DA82" s="3">
        <f>IF(AO29="MO",0,IF(AND(P80="Yes",E82=""),1,0))</f>
        <v>0</v>
      </c>
    </row>
    <row r="83" spans="1:105" ht="3.6" customHeight="1" x14ac:dyDescent="0.25">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row>
    <row r="84" spans="1:105" x14ac:dyDescent="0.25">
      <c r="A84" s="101" t="s">
        <v>46</v>
      </c>
      <c r="B84" s="51"/>
      <c r="C84" s="50" t="s">
        <v>281</v>
      </c>
      <c r="D84" s="51"/>
      <c r="E84" s="51"/>
      <c r="F84" s="51"/>
      <c r="G84" s="51"/>
      <c r="H84" s="51"/>
      <c r="I84" s="51"/>
      <c r="J84" s="51"/>
      <c r="K84" s="51"/>
      <c r="L84" s="51"/>
      <c r="M84" s="51"/>
      <c r="N84" s="51"/>
      <c r="O84" s="51"/>
      <c r="P84" s="51"/>
      <c r="Q84" s="51"/>
      <c r="R84" s="51"/>
      <c r="S84" s="51"/>
      <c r="T84" s="51"/>
      <c r="U84" s="51"/>
      <c r="V84" s="51"/>
      <c r="W84" s="51"/>
      <c r="X84" s="51"/>
      <c r="Y84" s="51"/>
      <c r="Z84" s="51"/>
      <c r="AA84" s="51"/>
      <c r="AB84" s="51"/>
      <c r="AC84" s="51"/>
      <c r="AD84" s="51"/>
      <c r="AE84" s="51"/>
      <c r="AF84" s="51"/>
      <c r="AG84" s="51"/>
      <c r="AH84" s="51"/>
      <c r="AI84" s="51"/>
      <c r="AJ84" s="51"/>
      <c r="AK84" s="51"/>
      <c r="AL84" s="51"/>
      <c r="AM84" s="51"/>
      <c r="AN84" s="51"/>
      <c r="AP84" s="73" t="s">
        <v>176</v>
      </c>
      <c r="AQ84" s="107"/>
      <c r="AR84" s="107"/>
      <c r="AS84" s="107"/>
      <c r="AT84" s="107"/>
      <c r="AU84" s="107"/>
      <c r="AV84" s="108"/>
      <c r="BD84" s="6"/>
      <c r="BE84" s="6"/>
      <c r="BF84" s="6"/>
      <c r="BG84" s="6"/>
      <c r="DA84" s="3">
        <f>IF(AP84="",1,0)</f>
        <v>0</v>
      </c>
    </row>
    <row r="85" spans="1:105" ht="7.35" customHeigh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row>
    <row r="86" spans="1:105" x14ac:dyDescent="0.25">
      <c r="A86" s="101" t="s">
        <v>47</v>
      </c>
      <c r="B86" s="51"/>
      <c r="C86" s="50" t="s">
        <v>48</v>
      </c>
      <c r="D86" s="51"/>
      <c r="E86" s="51"/>
      <c r="F86" s="51"/>
      <c r="G86" s="51"/>
      <c r="H86" s="51"/>
      <c r="I86" s="51"/>
      <c r="J86" s="51"/>
      <c r="K86" s="51"/>
      <c r="L86" s="51"/>
      <c r="M86" s="51"/>
      <c r="N86" s="51"/>
      <c r="O86" s="51"/>
      <c r="P86" s="51"/>
      <c r="Q86" s="51"/>
      <c r="R86" s="51"/>
      <c r="S86" s="51"/>
      <c r="T86" s="51"/>
      <c r="U86" s="51"/>
      <c r="V86" s="51"/>
      <c r="W86" s="51"/>
      <c r="X86" s="51"/>
      <c r="Y86" s="51"/>
      <c r="Z86" s="51"/>
      <c r="AA86" s="51"/>
      <c r="AB86" s="51"/>
      <c r="AC86" s="51"/>
      <c r="AD86" s="51"/>
      <c r="AE86" s="51"/>
      <c r="AF86" s="51"/>
      <c r="AG86" s="51"/>
      <c r="AI86" s="73" t="s">
        <v>176</v>
      </c>
      <c r="AJ86" s="107"/>
      <c r="AK86" s="107"/>
      <c r="AL86" s="107"/>
      <c r="AM86" s="107"/>
      <c r="AN86" s="107"/>
      <c r="AO86" s="108"/>
      <c r="AP86" s="6"/>
      <c r="AQ86" s="6"/>
      <c r="AR86" s="6"/>
      <c r="AS86" s="6"/>
      <c r="AT86" s="6"/>
      <c r="AU86" s="6"/>
      <c r="AV86" s="6"/>
      <c r="BD86" s="6"/>
      <c r="BE86" s="6"/>
      <c r="BF86" s="6"/>
      <c r="BG86" s="6"/>
      <c r="DA86" s="3">
        <f>IF(AI86="",1,0)</f>
        <v>0</v>
      </c>
    </row>
    <row r="87" spans="1:105" x14ac:dyDescent="0.25">
      <c r="A87" s="6"/>
      <c r="B87" s="6"/>
      <c r="C87" s="6"/>
      <c r="D87" s="6"/>
      <c r="E87" s="102" t="s">
        <v>37</v>
      </c>
      <c r="F87" s="103"/>
      <c r="G87" s="103"/>
      <c r="H87" s="103"/>
      <c r="I87" s="103"/>
      <c r="J87" s="103"/>
      <c r="K87" s="103"/>
      <c r="L87" s="103"/>
      <c r="M87" s="103"/>
      <c r="N87" s="103"/>
      <c r="O87" s="103"/>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row>
    <row r="88" spans="1:105" ht="45" customHeight="1" x14ac:dyDescent="0.25">
      <c r="A88" s="6"/>
      <c r="B88" s="6"/>
      <c r="C88" s="6"/>
      <c r="D88" s="6"/>
      <c r="E88" s="109"/>
      <c r="F88" s="109"/>
      <c r="G88" s="109"/>
      <c r="H88" s="109"/>
      <c r="I88" s="109"/>
      <c r="J88" s="109"/>
      <c r="K88" s="109"/>
      <c r="L88" s="109"/>
      <c r="M88" s="109"/>
      <c r="N88" s="109"/>
      <c r="O88" s="109"/>
      <c r="P88" s="109"/>
      <c r="Q88" s="109"/>
      <c r="R88" s="109"/>
      <c r="S88" s="109"/>
      <c r="T88" s="109"/>
      <c r="U88" s="109"/>
      <c r="V88" s="109"/>
      <c r="W88" s="109"/>
      <c r="X88" s="109"/>
      <c r="Y88" s="109"/>
      <c r="Z88" s="109"/>
      <c r="AA88" s="109"/>
      <c r="AB88" s="109"/>
      <c r="AC88" s="109"/>
      <c r="AD88" s="109"/>
      <c r="AE88" s="109"/>
      <c r="AF88" s="109"/>
      <c r="AG88" s="109"/>
      <c r="AH88" s="109"/>
      <c r="AI88" s="109"/>
      <c r="AJ88" s="109"/>
      <c r="AK88" s="109"/>
      <c r="AL88" s="109"/>
      <c r="AM88" s="109"/>
      <c r="AN88" s="109"/>
      <c r="AO88" s="109"/>
      <c r="AP88" s="109"/>
      <c r="AQ88" s="109"/>
      <c r="AR88" s="109"/>
      <c r="AS88" s="109"/>
      <c r="AT88" s="109"/>
      <c r="AU88" s="109"/>
      <c r="AV88" s="109"/>
      <c r="AW88" s="109"/>
      <c r="AX88" s="109"/>
      <c r="AY88" s="109"/>
      <c r="AZ88" s="109"/>
      <c r="BA88" s="109"/>
      <c r="BB88" s="109"/>
      <c r="BC88" s="109"/>
      <c r="BD88" s="109"/>
      <c r="BE88" s="109"/>
      <c r="BF88" s="109"/>
      <c r="BG88" s="6"/>
      <c r="DA88" s="3">
        <f>IF(AND(AI86="Yes",E88=""),1,0)</f>
        <v>0</v>
      </c>
    </row>
    <row r="89" spans="1:105" ht="3.6" customHeight="1" x14ac:dyDescent="0.25">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row>
    <row r="90" spans="1:105" x14ac:dyDescent="0.25">
      <c r="A90" s="101" t="s">
        <v>49</v>
      </c>
      <c r="B90" s="51"/>
      <c r="C90" s="50" t="s">
        <v>249</v>
      </c>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51"/>
      <c r="AI90" s="51"/>
      <c r="AJ90" s="51"/>
      <c r="AK90" s="51"/>
      <c r="AL90" s="51"/>
      <c r="AM90" s="51"/>
      <c r="AN90" s="51"/>
      <c r="AO90" s="51"/>
      <c r="AP90" s="51"/>
      <c r="AQ90" s="51"/>
      <c r="AR90" s="51"/>
      <c r="AS90" s="51"/>
      <c r="AT90" s="51"/>
      <c r="AU90" s="51"/>
      <c r="AV90" s="51"/>
      <c r="AW90" s="51"/>
      <c r="AX90" s="51"/>
      <c r="AY90" s="51"/>
      <c r="AZ90" s="51"/>
      <c r="BA90" s="51"/>
      <c r="BB90" s="51"/>
      <c r="BC90" s="51"/>
      <c r="BD90" s="51"/>
      <c r="BE90" s="51"/>
      <c r="BF90" s="51"/>
      <c r="BG90" s="51"/>
    </row>
    <row r="91" spans="1:105" x14ac:dyDescent="0.25">
      <c r="A91" s="6"/>
      <c r="B91" s="6"/>
      <c r="C91" s="50" t="s">
        <v>250</v>
      </c>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D91" s="73" t="s">
        <v>176</v>
      </c>
      <c r="AE91" s="107"/>
      <c r="AF91" s="107"/>
      <c r="AG91" s="107"/>
      <c r="AH91" s="107"/>
      <c r="AI91" s="107"/>
      <c r="AJ91" s="108"/>
      <c r="AK91" s="6"/>
      <c r="AL91" s="6"/>
      <c r="AM91" s="6"/>
      <c r="AN91" s="6"/>
      <c r="AO91" s="6"/>
      <c r="AW91" s="6"/>
      <c r="AX91" s="6"/>
      <c r="AY91" s="6"/>
      <c r="AZ91" s="6"/>
      <c r="BA91" s="6"/>
      <c r="BB91" s="6"/>
      <c r="BC91" s="6"/>
      <c r="BD91" s="6"/>
      <c r="BE91" s="6"/>
      <c r="BF91" s="6"/>
      <c r="BG91" s="6"/>
      <c r="DA91" s="3">
        <f>IF(AD91="",1,0)</f>
        <v>0</v>
      </c>
    </row>
    <row r="92" spans="1:105" x14ac:dyDescent="0.25">
      <c r="A92" s="6"/>
      <c r="B92" s="6"/>
      <c r="C92" s="6"/>
      <c r="D92" s="6"/>
      <c r="E92" s="102" t="s">
        <v>37</v>
      </c>
      <c r="F92" s="103"/>
      <c r="G92" s="103"/>
      <c r="H92" s="103"/>
      <c r="I92" s="103"/>
      <c r="J92" s="103"/>
      <c r="K92" s="103"/>
      <c r="L92" s="103"/>
      <c r="M92" s="103"/>
      <c r="N92" s="103"/>
      <c r="O92" s="103"/>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row>
    <row r="93" spans="1:105" ht="45" customHeight="1" x14ac:dyDescent="0.25">
      <c r="A93" s="6"/>
      <c r="B93" s="6"/>
      <c r="C93" s="6"/>
      <c r="D93" s="6"/>
      <c r="E93" s="109"/>
      <c r="F93" s="109"/>
      <c r="G93" s="109"/>
      <c r="H93" s="109"/>
      <c r="I93" s="109"/>
      <c r="J93" s="109"/>
      <c r="K93" s="109"/>
      <c r="L93" s="109"/>
      <c r="M93" s="109"/>
      <c r="N93" s="109"/>
      <c r="O93" s="109"/>
      <c r="P93" s="109"/>
      <c r="Q93" s="109"/>
      <c r="R93" s="109"/>
      <c r="S93" s="109"/>
      <c r="T93" s="109"/>
      <c r="U93" s="109"/>
      <c r="V93" s="109"/>
      <c r="W93" s="109"/>
      <c r="X93" s="109"/>
      <c r="Y93" s="109"/>
      <c r="Z93" s="109"/>
      <c r="AA93" s="109"/>
      <c r="AB93" s="109"/>
      <c r="AC93" s="109"/>
      <c r="AD93" s="109"/>
      <c r="AE93" s="109"/>
      <c r="AF93" s="109"/>
      <c r="AG93" s="109"/>
      <c r="AH93" s="109"/>
      <c r="AI93" s="109"/>
      <c r="AJ93" s="109"/>
      <c r="AK93" s="109"/>
      <c r="AL93" s="109"/>
      <c r="AM93" s="109"/>
      <c r="AN93" s="109"/>
      <c r="AO93" s="109"/>
      <c r="AP93" s="109"/>
      <c r="AQ93" s="109"/>
      <c r="AR93" s="109"/>
      <c r="AS93" s="109"/>
      <c r="AT93" s="109"/>
      <c r="AU93" s="109"/>
      <c r="AV93" s="109"/>
      <c r="AW93" s="109"/>
      <c r="AX93" s="109"/>
      <c r="AY93" s="109"/>
      <c r="AZ93" s="109"/>
      <c r="BA93" s="109"/>
      <c r="BB93" s="109"/>
      <c r="BC93" s="109"/>
      <c r="BD93" s="109"/>
      <c r="BE93" s="109"/>
      <c r="BF93" s="109"/>
      <c r="BG93" s="6"/>
      <c r="DA93" s="3">
        <f>IF(AND(AD91="Yes",E93=""),1,0)</f>
        <v>0</v>
      </c>
    </row>
    <row r="94" spans="1:105" ht="3.6" customHeight="1" x14ac:dyDescent="0.25">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row>
    <row r="95" spans="1:105" x14ac:dyDescent="0.25">
      <c r="A95" s="101" t="s">
        <v>50</v>
      </c>
      <c r="B95" s="51"/>
      <c r="C95" s="50" t="s">
        <v>51</v>
      </c>
      <c r="D95" s="51"/>
      <c r="E95" s="51"/>
      <c r="F95" s="51"/>
      <c r="G95" s="51"/>
      <c r="H95" s="51"/>
      <c r="I95" s="51"/>
      <c r="J95" s="51"/>
      <c r="K95" s="51"/>
      <c r="L95" s="51"/>
      <c r="M95" s="51"/>
      <c r="N95" s="51"/>
      <c r="O95" s="51"/>
      <c r="P95" s="51"/>
      <c r="Q95" s="51"/>
      <c r="R95" s="51"/>
      <c r="S95" s="51"/>
      <c r="T95" s="51"/>
      <c r="U95" s="51"/>
      <c r="V95" s="51"/>
      <c r="W95" s="51"/>
      <c r="X95" s="51"/>
      <c r="Y95" s="51"/>
      <c r="Z95" s="51"/>
      <c r="AB95" s="73" t="s">
        <v>176</v>
      </c>
      <c r="AC95" s="107"/>
      <c r="AD95" s="107"/>
      <c r="AE95" s="107"/>
      <c r="AF95" s="107"/>
      <c r="AG95" s="107"/>
      <c r="AH95" s="108"/>
      <c r="AI95" s="6"/>
      <c r="AJ95" s="6"/>
      <c r="AK95" s="6"/>
      <c r="AL95" s="6"/>
      <c r="AM95" s="6"/>
      <c r="AU95" s="6"/>
      <c r="AV95" s="6"/>
      <c r="AW95" s="6"/>
      <c r="AX95" s="6"/>
      <c r="AY95" s="6"/>
      <c r="AZ95" s="6"/>
      <c r="BA95" s="6"/>
      <c r="BB95" s="6"/>
      <c r="BC95" s="6"/>
      <c r="BD95" s="6"/>
      <c r="BE95" s="6"/>
      <c r="BF95" s="6"/>
      <c r="BG95" s="6"/>
      <c r="DA95" s="3">
        <f>IF(AB95="",1,0)</f>
        <v>0</v>
      </c>
    </row>
    <row r="96" spans="1:105" ht="3.6" customHeight="1" x14ac:dyDescent="0.25"/>
    <row r="97" spans="1:105" x14ac:dyDescent="0.25">
      <c r="A97" s="6"/>
      <c r="B97" s="6"/>
      <c r="C97" s="6"/>
      <c r="D97" s="6"/>
      <c r="E97" s="50" t="s">
        <v>52</v>
      </c>
      <c r="F97" s="51"/>
      <c r="G97" s="51"/>
      <c r="H97" s="51"/>
      <c r="I97" s="51"/>
      <c r="J97" s="51"/>
      <c r="K97" s="51"/>
      <c r="L97" s="51"/>
      <c r="M97" s="51"/>
      <c r="N97" s="51"/>
      <c r="O97" s="51"/>
      <c r="P97" s="123"/>
      <c r="Q97" s="73"/>
      <c r="R97" s="107"/>
      <c r="S97" s="107"/>
      <c r="T97" s="107"/>
      <c r="U97" s="107"/>
      <c r="V97" s="107"/>
      <c r="W97" s="107"/>
      <c r="X97" s="107"/>
      <c r="Y97" s="107"/>
      <c r="Z97" s="107"/>
      <c r="AA97" s="107"/>
      <c r="AB97" s="107"/>
      <c r="AC97" s="107"/>
      <c r="AD97" s="107"/>
      <c r="AE97" s="107"/>
      <c r="AF97" s="107"/>
      <c r="AG97" s="107"/>
      <c r="AH97" s="107"/>
      <c r="AI97" s="107"/>
      <c r="AJ97" s="107"/>
      <c r="AK97" s="107"/>
      <c r="AL97" s="107"/>
      <c r="AM97" s="107"/>
      <c r="AN97" s="107"/>
      <c r="AO97" s="107"/>
      <c r="AP97" s="107"/>
      <c r="AQ97" s="107"/>
      <c r="AR97" s="107"/>
      <c r="AS97" s="107"/>
      <c r="AT97" s="107"/>
      <c r="AU97" s="107"/>
      <c r="AV97" s="107"/>
      <c r="AW97" s="107"/>
      <c r="AX97" s="107"/>
      <c r="AY97" s="107"/>
      <c r="AZ97" s="107"/>
      <c r="BA97" s="107"/>
      <c r="BB97" s="107"/>
      <c r="BC97" s="107"/>
      <c r="BD97" s="107"/>
      <c r="BE97" s="107"/>
      <c r="BF97" s="108"/>
      <c r="BG97" s="6"/>
      <c r="DA97" s="3">
        <f>IF(AND(AB95="Yes",Q97=""),1,0)</f>
        <v>0</v>
      </c>
    </row>
    <row r="98" spans="1:105" ht="3.6" customHeight="1" x14ac:dyDescent="0.25"/>
    <row r="99" spans="1:105" x14ac:dyDescent="0.25">
      <c r="A99" s="6"/>
      <c r="B99" s="6"/>
      <c r="C99" s="6"/>
      <c r="D99" s="6"/>
      <c r="E99" s="50" t="s">
        <v>53</v>
      </c>
      <c r="F99" s="51"/>
      <c r="G99" s="51"/>
      <c r="H99" s="51"/>
      <c r="I99" s="51"/>
      <c r="J99" s="51"/>
      <c r="K99" s="51"/>
      <c r="L99" s="51"/>
      <c r="M99" s="51"/>
      <c r="N99" s="51"/>
      <c r="O99" s="51"/>
      <c r="P99" s="51"/>
      <c r="Q99" s="51"/>
      <c r="S99" s="73"/>
      <c r="T99" s="107"/>
      <c r="U99" s="107"/>
      <c r="V99" s="107"/>
      <c r="W99" s="107"/>
      <c r="X99" s="107"/>
      <c r="Y99" s="107"/>
      <c r="Z99" s="107"/>
      <c r="AA99" s="107"/>
      <c r="AB99" s="107"/>
      <c r="AC99" s="107"/>
      <c r="AD99" s="108"/>
      <c r="AE99" s="6"/>
      <c r="AF99" s="6"/>
      <c r="AG99" s="6"/>
      <c r="AT99" s="6"/>
      <c r="AU99" s="6"/>
      <c r="AV99" s="6"/>
      <c r="AW99" s="6"/>
      <c r="AX99" s="6"/>
      <c r="AY99" s="6"/>
      <c r="AZ99" s="6"/>
      <c r="BA99" s="6"/>
      <c r="BB99" s="6"/>
      <c r="BC99" s="6"/>
      <c r="BD99" s="6"/>
      <c r="BE99" s="6"/>
      <c r="BF99" s="6"/>
      <c r="BG99" s="6"/>
      <c r="DA99" s="3">
        <f>IF(AND(AB95="Yes",S99=""),1,0)</f>
        <v>0</v>
      </c>
    </row>
    <row r="100" spans="1:105" ht="3.6" customHeight="1" x14ac:dyDescent="0.25"/>
    <row r="101" spans="1:105" x14ac:dyDescent="0.25">
      <c r="A101" s="6"/>
      <c r="B101" s="6"/>
      <c r="C101" s="6"/>
      <c r="D101" s="6"/>
      <c r="E101" s="50" t="s">
        <v>54</v>
      </c>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1"/>
      <c r="AI101" s="51"/>
      <c r="AJ101" s="51"/>
      <c r="AK101" s="51"/>
      <c r="AM101" s="141"/>
      <c r="AN101" s="142"/>
      <c r="AO101" s="142"/>
      <c r="AP101" s="142"/>
      <c r="AQ101" s="142"/>
      <c r="AR101" s="142"/>
      <c r="AS101" s="142"/>
      <c r="AT101" s="142"/>
      <c r="AU101" s="142"/>
      <c r="AV101" s="142"/>
      <c r="AW101" s="142"/>
      <c r="AX101" s="142"/>
      <c r="AY101" s="142"/>
      <c r="AZ101" s="142"/>
      <c r="BA101" s="142"/>
      <c r="BB101" s="142"/>
      <c r="BC101" s="142"/>
      <c r="BD101" s="142"/>
      <c r="BE101" s="142"/>
      <c r="BF101" s="143"/>
      <c r="BG101" s="6"/>
      <c r="DA101" s="3">
        <f>IF(AND(AB95="Yes",AM101=""),1,0)</f>
        <v>0</v>
      </c>
    </row>
    <row r="102" spans="1:105" ht="3.6" customHeight="1" x14ac:dyDescent="0.25"/>
    <row r="103" spans="1:105" x14ac:dyDescent="0.25">
      <c r="A103" s="6"/>
      <c r="B103" s="6"/>
      <c r="C103" s="6"/>
      <c r="D103" s="6"/>
      <c r="E103" s="50" t="s">
        <v>251</v>
      </c>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c r="AJ103" s="51"/>
      <c r="AK103" s="51"/>
      <c r="AM103" s="141"/>
      <c r="AN103" s="142"/>
      <c r="AO103" s="142"/>
      <c r="AP103" s="142"/>
      <c r="AQ103" s="142"/>
      <c r="AR103" s="142"/>
      <c r="AS103" s="142"/>
      <c r="AT103" s="142"/>
      <c r="AU103" s="142"/>
      <c r="AV103" s="142"/>
      <c r="AW103" s="142"/>
      <c r="AX103" s="142"/>
      <c r="AY103" s="142"/>
      <c r="AZ103" s="142"/>
      <c r="BA103" s="142"/>
      <c r="BB103" s="142"/>
      <c r="BC103" s="142"/>
      <c r="BD103" s="142"/>
      <c r="BE103" s="142"/>
      <c r="BF103" s="143"/>
      <c r="BG103" s="6"/>
      <c r="DA103" s="3">
        <f>IF(AND(AB95="Yes",AM103=""),1,0)</f>
        <v>0</v>
      </c>
    </row>
    <row r="104" spans="1:105" x14ac:dyDescent="0.2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row>
    <row r="105" spans="1:105" x14ac:dyDescent="0.2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row>
    <row r="106" spans="1:105" x14ac:dyDescent="0.2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row>
    <row r="107" spans="1:105" x14ac:dyDescent="0.25">
      <c r="A107" s="6"/>
      <c r="B107" s="6"/>
      <c r="C107" s="6"/>
      <c r="D107" s="6"/>
      <c r="E107" s="6"/>
      <c r="F107" s="6"/>
      <c r="G107" s="6"/>
      <c r="H107" s="6"/>
      <c r="I107" s="6"/>
      <c r="J107" s="6"/>
      <c r="K107" s="6"/>
      <c r="L107" s="6"/>
      <c r="M107" s="6"/>
      <c r="N107" s="6"/>
      <c r="O107" s="6"/>
      <c r="P107" s="6"/>
      <c r="Q107" s="6"/>
      <c r="R107" s="6"/>
      <c r="S107" s="99" t="s">
        <v>0</v>
      </c>
      <c r="T107" s="99"/>
      <c r="U107" s="99"/>
      <c r="V107" s="99"/>
      <c r="W107" s="99"/>
      <c r="X107" s="99"/>
      <c r="Y107" s="99"/>
      <c r="Z107" s="99"/>
      <c r="AA107" s="99"/>
      <c r="AB107" s="99"/>
      <c r="AC107" s="99"/>
      <c r="AD107" s="99"/>
      <c r="AE107" s="99"/>
      <c r="AF107" s="99"/>
      <c r="AG107" s="99"/>
      <c r="AH107" s="99"/>
      <c r="AI107" s="99"/>
      <c r="AJ107" s="99"/>
      <c r="AK107" s="99"/>
      <c r="AL107" s="99"/>
      <c r="AM107" s="99"/>
      <c r="AN107" s="99"/>
      <c r="AO107" s="99"/>
      <c r="AP107" s="6"/>
      <c r="AQ107" s="6"/>
      <c r="AR107" s="6"/>
      <c r="AS107" s="6"/>
      <c r="AT107" s="6"/>
      <c r="AU107" s="6"/>
      <c r="AV107" s="6"/>
      <c r="AW107" s="6"/>
      <c r="AX107" s="6"/>
      <c r="AY107" s="6"/>
      <c r="AZ107" s="6"/>
      <c r="BA107" s="6"/>
      <c r="BB107" s="6"/>
      <c r="BC107" s="6"/>
      <c r="BD107" s="6"/>
      <c r="BE107" s="6"/>
      <c r="BF107" s="6"/>
      <c r="BG107" s="6"/>
    </row>
    <row r="108" spans="1:105" x14ac:dyDescent="0.25">
      <c r="A108" s="6"/>
      <c r="B108" s="6"/>
      <c r="C108" s="6"/>
      <c r="D108" s="6"/>
      <c r="E108" s="6"/>
      <c r="F108" s="6"/>
      <c r="G108" s="6"/>
      <c r="H108" s="6"/>
      <c r="I108" s="6"/>
      <c r="J108" s="6"/>
      <c r="K108" s="6"/>
      <c r="L108" s="6"/>
      <c r="M108" s="6"/>
      <c r="N108" s="6"/>
      <c r="O108" s="6"/>
      <c r="P108" s="6"/>
      <c r="Q108" s="6"/>
      <c r="R108" s="6"/>
      <c r="S108" s="99"/>
      <c r="T108" s="99"/>
      <c r="U108" s="99"/>
      <c r="V108" s="99"/>
      <c r="W108" s="99"/>
      <c r="X108" s="99"/>
      <c r="Y108" s="99"/>
      <c r="Z108" s="99"/>
      <c r="AA108" s="99"/>
      <c r="AB108" s="99"/>
      <c r="AC108" s="99"/>
      <c r="AD108" s="99"/>
      <c r="AE108" s="99"/>
      <c r="AF108" s="99"/>
      <c r="AG108" s="99"/>
      <c r="AH108" s="99"/>
      <c r="AI108" s="99"/>
      <c r="AJ108" s="99"/>
      <c r="AK108" s="99"/>
      <c r="AL108" s="99"/>
      <c r="AM108" s="99"/>
      <c r="AN108" s="99"/>
      <c r="AO108" s="99"/>
      <c r="AP108" s="6"/>
      <c r="AQ108" s="6"/>
      <c r="AR108" s="6"/>
      <c r="AS108" s="6"/>
      <c r="AT108" s="6"/>
      <c r="AU108" s="6"/>
      <c r="AV108" s="6"/>
      <c r="AW108" s="6"/>
      <c r="AX108" s="6"/>
      <c r="AY108" s="6"/>
      <c r="AZ108" s="6"/>
      <c r="BA108" s="6"/>
      <c r="BB108" s="6"/>
      <c r="BC108" s="6"/>
      <c r="BD108" s="6"/>
      <c r="BE108" s="6"/>
      <c r="BF108" s="6"/>
      <c r="BG108" s="6"/>
    </row>
    <row r="109" spans="1:105" ht="7.35" customHeight="1" x14ac:dyDescent="0.2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row>
    <row r="110" spans="1:105" x14ac:dyDescent="0.25">
      <c r="A110" s="101" t="s">
        <v>55</v>
      </c>
      <c r="B110" s="51"/>
      <c r="C110" s="50" t="s">
        <v>56</v>
      </c>
      <c r="D110" s="51"/>
      <c r="E110" s="51"/>
      <c r="F110" s="51"/>
      <c r="G110" s="51"/>
      <c r="H110" s="51"/>
      <c r="I110" s="51"/>
      <c r="J110" s="51"/>
      <c r="K110" s="51"/>
      <c r="L110" s="51"/>
      <c r="M110" s="51"/>
      <c r="N110" s="51"/>
      <c r="O110" s="51"/>
      <c r="P110" s="51"/>
      <c r="Q110" s="51"/>
      <c r="R110" s="51"/>
      <c r="S110" s="51"/>
      <c r="T110" s="51"/>
      <c r="U110" s="51"/>
      <c r="V110" s="51"/>
      <c r="W110" s="51"/>
      <c r="X110" s="51"/>
      <c r="Y110" s="51"/>
      <c r="Z110" s="51"/>
      <c r="AA110" s="51"/>
      <c r="AB110" s="51"/>
      <c r="AC110" s="51"/>
      <c r="AD110" s="51"/>
      <c r="AE110" s="51"/>
      <c r="AF110" s="51"/>
      <c r="AH110" s="73" t="s">
        <v>176</v>
      </c>
      <c r="AI110" s="107"/>
      <c r="AJ110" s="107"/>
      <c r="AK110" s="107"/>
      <c r="AL110" s="107"/>
      <c r="AM110" s="107"/>
      <c r="AN110" s="108"/>
      <c r="AO110" s="6"/>
      <c r="AW110" s="6"/>
      <c r="AX110" s="6"/>
      <c r="AY110" s="6"/>
      <c r="AZ110" s="6"/>
      <c r="BA110" s="6"/>
      <c r="BB110" s="6"/>
      <c r="BC110" s="6"/>
      <c r="BD110" s="6"/>
      <c r="BE110" s="6"/>
      <c r="BF110" s="6"/>
      <c r="BG110" s="6"/>
      <c r="DA110" s="3">
        <f>IF(AH110="",1,0)</f>
        <v>0</v>
      </c>
    </row>
    <row r="111" spans="1:105" x14ac:dyDescent="0.25">
      <c r="A111" s="6"/>
      <c r="B111" s="6"/>
      <c r="C111" s="6"/>
      <c r="D111" s="6"/>
      <c r="E111" s="102" t="s">
        <v>37</v>
      </c>
      <c r="F111" s="103"/>
      <c r="G111" s="103"/>
      <c r="H111" s="103"/>
      <c r="I111" s="103"/>
      <c r="J111" s="103"/>
      <c r="K111" s="103"/>
      <c r="L111" s="103"/>
      <c r="M111" s="103"/>
      <c r="N111" s="103"/>
      <c r="O111" s="103"/>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row>
    <row r="112" spans="1:105" ht="30" customHeight="1" x14ac:dyDescent="0.25">
      <c r="A112" s="6"/>
      <c r="B112" s="6"/>
      <c r="C112" s="6"/>
      <c r="D112" s="6"/>
      <c r="E112" s="109"/>
      <c r="F112" s="109"/>
      <c r="G112" s="109"/>
      <c r="H112" s="109"/>
      <c r="I112" s="109"/>
      <c r="J112" s="109"/>
      <c r="K112" s="109"/>
      <c r="L112" s="109"/>
      <c r="M112" s="109"/>
      <c r="N112" s="109"/>
      <c r="O112" s="109"/>
      <c r="P112" s="109"/>
      <c r="Q112" s="109"/>
      <c r="R112" s="109"/>
      <c r="S112" s="109"/>
      <c r="T112" s="109"/>
      <c r="U112" s="109"/>
      <c r="V112" s="109"/>
      <c r="W112" s="109"/>
      <c r="X112" s="109"/>
      <c r="Y112" s="109"/>
      <c r="Z112" s="109"/>
      <c r="AA112" s="109"/>
      <c r="AB112" s="109"/>
      <c r="AC112" s="109"/>
      <c r="AD112" s="109"/>
      <c r="AE112" s="109"/>
      <c r="AF112" s="109"/>
      <c r="AG112" s="109"/>
      <c r="AH112" s="109"/>
      <c r="AI112" s="109"/>
      <c r="AJ112" s="109"/>
      <c r="AK112" s="109"/>
      <c r="AL112" s="109"/>
      <c r="AM112" s="109"/>
      <c r="AN112" s="109"/>
      <c r="AO112" s="109"/>
      <c r="AP112" s="109"/>
      <c r="AQ112" s="109"/>
      <c r="AR112" s="109"/>
      <c r="AS112" s="109"/>
      <c r="AT112" s="109"/>
      <c r="AU112" s="109"/>
      <c r="AV112" s="109"/>
      <c r="AW112" s="109"/>
      <c r="AX112" s="109"/>
      <c r="AY112" s="109"/>
      <c r="AZ112" s="109"/>
      <c r="BA112" s="109"/>
      <c r="BB112" s="109"/>
      <c r="BC112" s="109"/>
      <c r="BD112" s="109"/>
      <c r="BE112" s="109"/>
      <c r="BF112" s="109"/>
      <c r="BG112" s="6"/>
      <c r="DA112" s="3">
        <f>IF(AND(AH110="Yes",E112=""),1,0)</f>
        <v>0</v>
      </c>
    </row>
    <row r="113" spans="1:105" ht="3.6" customHeight="1" x14ac:dyDescent="0.2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6"/>
      <c r="BF113" s="6"/>
      <c r="BG113" s="6"/>
    </row>
    <row r="114" spans="1:105" x14ac:dyDescent="0.25">
      <c r="A114" s="6"/>
      <c r="B114" s="6"/>
      <c r="C114" s="6"/>
      <c r="D114" s="6"/>
      <c r="E114" s="50" t="s">
        <v>57</v>
      </c>
      <c r="F114" s="51"/>
      <c r="G114" s="51"/>
      <c r="H114" s="51"/>
      <c r="I114" s="51"/>
      <c r="J114" s="51"/>
      <c r="K114" s="51"/>
      <c r="L114" s="51"/>
      <c r="M114" s="51"/>
      <c r="N114" s="51"/>
      <c r="O114" s="51"/>
      <c r="P114" s="51"/>
      <c r="Q114" s="51"/>
      <c r="R114" s="51"/>
      <c r="S114" s="51"/>
      <c r="T114" s="51"/>
      <c r="U114" s="51"/>
      <c r="V114" s="51"/>
      <c r="W114" s="51"/>
      <c r="X114" s="51"/>
      <c r="Y114" s="51"/>
      <c r="Z114" s="51"/>
      <c r="AA114" s="51"/>
      <c r="AB114" s="51"/>
      <c r="AC114" s="51"/>
      <c r="AD114" s="51"/>
      <c r="AE114" s="51"/>
      <c r="AF114" s="51"/>
      <c r="AG114" s="51"/>
      <c r="AH114" s="51"/>
      <c r="AI114" s="51"/>
      <c r="AJ114" s="51"/>
      <c r="AK114" s="51"/>
      <c r="AL114" s="51"/>
      <c r="AM114" s="51"/>
      <c r="AN114" s="51"/>
      <c r="AO114" s="91"/>
      <c r="AP114" s="138"/>
      <c r="AQ114" s="138"/>
      <c r="AR114" s="138"/>
      <c r="AS114" s="138"/>
      <c r="AT114" s="138"/>
      <c r="AU114" s="138"/>
      <c r="AV114" s="138"/>
      <c r="AW114" s="138"/>
      <c r="AX114" s="138"/>
      <c r="AY114" s="138"/>
      <c r="AZ114" s="138"/>
      <c r="BA114" s="138"/>
      <c r="BB114" s="138"/>
      <c r="BC114" s="138"/>
      <c r="BD114" s="138"/>
      <c r="BE114" s="138"/>
      <c r="BF114" s="138"/>
      <c r="BG114" s="6"/>
      <c r="DA114" s="3">
        <f>IF(AND(AH110="Yes",AO114=""),1,0)</f>
        <v>0</v>
      </c>
    </row>
    <row r="115" spans="1:105" ht="3.6" customHeight="1" x14ac:dyDescent="0.25"/>
    <row r="116" spans="1:105" x14ac:dyDescent="0.25">
      <c r="A116" s="6"/>
      <c r="B116" s="6"/>
      <c r="C116" s="6"/>
      <c r="D116" s="6"/>
      <c r="E116" s="50" t="s">
        <v>58</v>
      </c>
      <c r="F116" s="51"/>
      <c r="G116" s="51"/>
      <c r="H116" s="51"/>
      <c r="I116" s="51"/>
      <c r="J116" s="51"/>
      <c r="K116" s="51"/>
      <c r="L116" s="51"/>
      <c r="M116" s="51"/>
      <c r="N116" s="51"/>
      <c r="O116" s="51"/>
      <c r="P116" s="51"/>
      <c r="Q116" s="51"/>
      <c r="R116" s="51"/>
      <c r="S116" s="51"/>
      <c r="T116" s="51"/>
      <c r="U116" s="51"/>
      <c r="V116" s="51"/>
      <c r="W116" s="51"/>
      <c r="X116" s="51"/>
      <c r="Y116" s="51"/>
      <c r="Z116" s="51"/>
      <c r="AA116" s="51"/>
      <c r="AB116" s="51"/>
      <c r="AC116" s="51"/>
      <c r="AD116" s="51"/>
      <c r="AE116" s="51"/>
      <c r="AF116" s="51"/>
      <c r="AG116" s="51"/>
      <c r="AH116" s="51"/>
      <c r="AI116" s="51"/>
      <c r="AJ116" s="51"/>
      <c r="AK116" s="51"/>
      <c r="AL116" s="51"/>
      <c r="AM116" s="51"/>
      <c r="AN116" s="51"/>
      <c r="AO116" s="51"/>
      <c r="AP116" s="51"/>
      <c r="AQ116" s="51"/>
      <c r="AR116" s="51"/>
      <c r="AS116" s="51"/>
      <c r="AT116" s="51"/>
      <c r="AU116" s="69"/>
      <c r="AV116" s="138"/>
      <c r="AW116" s="138"/>
      <c r="AX116" s="138"/>
      <c r="AY116" s="138"/>
      <c r="AZ116" s="138"/>
      <c r="BA116" s="138"/>
      <c r="BB116" s="138"/>
      <c r="BC116" s="138"/>
      <c r="BD116" s="138"/>
      <c r="BE116" s="138"/>
      <c r="BF116" s="138"/>
      <c r="BG116" s="6"/>
      <c r="DA116" s="3">
        <f>IF(AND(AH110="Yes",AU116=""),1,0)</f>
        <v>0</v>
      </c>
    </row>
    <row r="117" spans="1:105" ht="7.35" customHeight="1" x14ac:dyDescent="0.2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6"/>
      <c r="BE117" s="6"/>
      <c r="BF117" s="6"/>
      <c r="BG117" s="6"/>
    </row>
    <row r="118" spans="1:105" x14ac:dyDescent="0.25">
      <c r="A118" s="101" t="s">
        <v>59</v>
      </c>
      <c r="B118" s="51"/>
      <c r="C118" s="50" t="s">
        <v>60</v>
      </c>
      <c r="D118" s="51"/>
      <c r="E118" s="51"/>
      <c r="F118" s="51"/>
      <c r="G118" s="51"/>
      <c r="H118" s="51"/>
      <c r="I118" s="51"/>
      <c r="J118" s="51"/>
      <c r="K118" s="51"/>
      <c r="L118" s="51"/>
      <c r="M118" s="51"/>
      <c r="N118" s="51"/>
      <c r="O118" s="51"/>
      <c r="P118" s="51"/>
      <c r="Q118" s="51"/>
      <c r="R118" s="51"/>
      <c r="S118" s="51"/>
      <c r="T118" s="51"/>
      <c r="U118" s="51"/>
      <c r="V118" s="51"/>
      <c r="W118" s="51"/>
      <c r="X118" s="51"/>
      <c r="Y118" s="51"/>
      <c r="Z118" s="51"/>
      <c r="AA118" s="51"/>
      <c r="AB118" s="51"/>
      <c r="AC118" s="51"/>
      <c r="AD118" s="51"/>
      <c r="AE118" s="51"/>
      <c r="AF118" s="51"/>
      <c r="AG118" s="51"/>
      <c r="AI118" s="73" t="s">
        <v>176</v>
      </c>
      <c r="AJ118" s="107"/>
      <c r="AK118" s="107"/>
      <c r="AL118" s="107"/>
      <c r="AM118" s="107"/>
      <c r="AN118" s="107"/>
      <c r="AO118" s="108"/>
      <c r="AW118" s="6"/>
      <c r="AX118" s="6"/>
      <c r="AY118" s="6"/>
      <c r="AZ118" s="6"/>
      <c r="BA118" s="6"/>
      <c r="BB118" s="6"/>
      <c r="BC118" s="6"/>
      <c r="BD118" s="6"/>
      <c r="BE118" s="6"/>
      <c r="BF118" s="6"/>
      <c r="BG118" s="6"/>
      <c r="DA118" s="3">
        <f>IF(AI118="",1,0)</f>
        <v>0</v>
      </c>
    </row>
    <row r="119" spans="1:105" ht="3.6" customHeight="1" x14ac:dyDescent="0.25"/>
    <row r="120" spans="1:105" x14ac:dyDescent="0.25">
      <c r="A120" s="6"/>
      <c r="B120" s="6"/>
      <c r="C120" s="6"/>
      <c r="D120" s="6"/>
      <c r="E120" s="50" t="s">
        <v>61</v>
      </c>
      <c r="F120" s="51"/>
      <c r="G120" s="51"/>
      <c r="H120" s="51"/>
      <c r="I120" s="51"/>
      <c r="J120" s="51"/>
      <c r="K120" s="51"/>
      <c r="L120" s="51"/>
      <c r="M120" s="51"/>
      <c r="N120" s="51"/>
      <c r="O120" s="51"/>
      <c r="P120" s="51"/>
      <c r="Q120" s="51"/>
      <c r="R120" s="51"/>
      <c r="S120" s="51"/>
      <c r="T120" s="51"/>
      <c r="U120" s="51"/>
      <c r="V120" s="51"/>
      <c r="W120" s="51"/>
      <c r="X120" s="51"/>
      <c r="Y120" s="51"/>
      <c r="Z120" s="51"/>
      <c r="AA120" s="51"/>
      <c r="AB120" s="51"/>
      <c r="AC120" s="51"/>
      <c r="AD120" s="51"/>
      <c r="AE120" s="51"/>
      <c r="AF120" s="51"/>
      <c r="AG120" s="51"/>
      <c r="AH120" s="51"/>
      <c r="AI120" s="51"/>
      <c r="AJ120" s="51"/>
      <c r="AK120" s="51"/>
      <c r="AL120" s="51"/>
      <c r="AM120" s="51"/>
      <c r="AN120" s="51"/>
      <c r="AO120" s="51"/>
      <c r="AQ120" s="73"/>
      <c r="AR120" s="107"/>
      <c r="AS120" s="107"/>
      <c r="AT120" s="107"/>
      <c r="AU120" s="107"/>
      <c r="AV120" s="107"/>
      <c r="AW120" s="108"/>
      <c r="AX120" s="6"/>
      <c r="AY120" s="6"/>
      <c r="AZ120" s="6"/>
      <c r="DA120" s="3">
        <f>IF(AND(AI118="Yes",AQ120=""),1,0)</f>
        <v>0</v>
      </c>
    </row>
    <row r="121" spans="1:105" ht="3.6" customHeight="1" x14ac:dyDescent="0.25"/>
    <row r="122" spans="1:105" x14ac:dyDescent="0.25">
      <c r="A122" s="6"/>
      <c r="B122" s="6"/>
      <c r="C122" s="6"/>
      <c r="D122" s="6"/>
      <c r="E122" s="50" t="s">
        <v>62</v>
      </c>
      <c r="F122" s="51"/>
      <c r="G122" s="51"/>
      <c r="H122" s="51"/>
      <c r="I122" s="51"/>
      <c r="J122" s="51"/>
      <c r="K122" s="51"/>
      <c r="L122" s="51"/>
      <c r="M122" s="51"/>
      <c r="N122" s="51"/>
      <c r="O122" s="51"/>
      <c r="P122" s="51"/>
      <c r="Q122" s="51"/>
      <c r="R122" s="51"/>
      <c r="S122" s="51"/>
      <c r="T122" s="51"/>
      <c r="U122" s="51"/>
      <c r="V122" s="51"/>
      <c r="W122" s="51"/>
      <c r="Y122" s="73"/>
      <c r="Z122" s="107"/>
      <c r="AA122" s="107"/>
      <c r="AB122" s="107"/>
      <c r="AC122" s="107"/>
      <c r="AD122" s="107"/>
      <c r="AE122" s="108"/>
      <c r="AF122" s="6"/>
      <c r="AG122" s="6"/>
      <c r="AH122" s="6"/>
      <c r="AI122" s="6"/>
      <c r="AQ122" s="6"/>
      <c r="AR122" s="6"/>
      <c r="AS122" s="6"/>
      <c r="BA122" s="6"/>
      <c r="BB122" s="6"/>
      <c r="BC122" s="6"/>
      <c r="BD122" s="6"/>
      <c r="BE122" s="6"/>
      <c r="BF122" s="6"/>
      <c r="BG122" s="6"/>
      <c r="DA122" s="3">
        <f>IF(AND(AI118="Yes",Y122=""),1,0)</f>
        <v>0</v>
      </c>
    </row>
    <row r="123" spans="1:105" ht="3.6" customHeight="1" x14ac:dyDescent="0.25"/>
    <row r="124" spans="1:105" x14ac:dyDescent="0.25">
      <c r="A124" s="6"/>
      <c r="B124" s="6"/>
      <c r="C124" s="6"/>
      <c r="D124" s="6"/>
      <c r="E124" s="136" t="s">
        <v>63</v>
      </c>
      <c r="F124" s="137"/>
      <c r="G124" s="137"/>
      <c r="H124" s="137"/>
      <c r="I124" s="137"/>
      <c r="J124" s="137"/>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137"/>
      <c r="AP124" s="137"/>
      <c r="AQ124" s="137"/>
      <c r="AR124" s="137"/>
      <c r="AS124" s="76"/>
      <c r="AT124" s="77"/>
      <c r="AU124" s="77"/>
      <c r="AV124" s="77"/>
      <c r="AW124" s="77"/>
      <c r="AX124" s="77"/>
      <c r="AY124" s="77"/>
      <c r="AZ124" s="165"/>
      <c r="BA124" s="165"/>
      <c r="BB124" s="165"/>
      <c r="BC124" s="165"/>
      <c r="BD124" s="165"/>
      <c r="BE124" s="165"/>
      <c r="BF124" s="165"/>
      <c r="DA124" s="3">
        <f>IF(AND(AI118="Yes",AS124=""),1,0)</f>
        <v>0</v>
      </c>
    </row>
    <row r="125" spans="1:105" ht="7.35" customHeight="1" x14ac:dyDescent="0.2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row>
    <row r="126" spans="1:105" x14ac:dyDescent="0.25">
      <c r="A126" s="101" t="s">
        <v>64</v>
      </c>
      <c r="B126" s="51"/>
      <c r="C126" s="50" t="s">
        <v>65</v>
      </c>
      <c r="D126" s="51"/>
      <c r="E126" s="51"/>
      <c r="F126" s="51"/>
      <c r="G126" s="51"/>
      <c r="H126" s="51"/>
      <c r="I126" s="51"/>
      <c r="J126" s="51"/>
      <c r="K126" s="51"/>
      <c r="L126" s="51"/>
      <c r="M126" s="51"/>
      <c r="N126" s="51"/>
      <c r="O126" s="51"/>
      <c r="P126" s="51"/>
      <c r="Q126" s="51"/>
      <c r="R126" s="51"/>
      <c r="T126" s="73" t="s">
        <v>176</v>
      </c>
      <c r="U126" s="107"/>
      <c r="V126" s="107"/>
      <c r="W126" s="107"/>
      <c r="X126" s="107"/>
      <c r="Y126" s="107"/>
      <c r="Z126" s="108"/>
      <c r="AA126" s="6"/>
      <c r="AB126" s="6"/>
      <c r="AC126" s="6"/>
      <c r="AD126" s="6"/>
      <c r="AE126" s="6"/>
      <c r="AF126" s="6"/>
      <c r="AG126" s="6"/>
      <c r="AH126" s="6"/>
      <c r="AI126" s="6"/>
      <c r="AJ126" s="6"/>
      <c r="AR126" s="6"/>
      <c r="AS126" s="6"/>
      <c r="AT126" s="6"/>
      <c r="AU126" s="6"/>
      <c r="AV126" s="6"/>
      <c r="AW126" s="6"/>
      <c r="AX126" s="6"/>
      <c r="AY126" s="6"/>
      <c r="AZ126" s="6"/>
      <c r="BA126" s="6"/>
      <c r="BB126" s="6"/>
      <c r="BC126" s="6"/>
      <c r="BD126" s="6"/>
      <c r="BE126" s="6"/>
      <c r="BF126" s="6"/>
      <c r="BG126" s="6"/>
      <c r="DA126" s="3">
        <f>IF(T126="",1,0)</f>
        <v>0</v>
      </c>
    </row>
    <row r="127" spans="1:105" ht="3.6" customHeight="1" x14ac:dyDescent="0.25"/>
    <row r="128" spans="1:105" x14ac:dyDescent="0.25">
      <c r="A128" s="6"/>
      <c r="B128" s="6"/>
      <c r="C128" s="6"/>
      <c r="D128" s="6"/>
      <c r="E128" s="50" t="s">
        <v>66</v>
      </c>
      <c r="F128" s="51"/>
      <c r="G128" s="51"/>
      <c r="H128" s="51"/>
      <c r="I128" s="51"/>
      <c r="J128" s="51"/>
      <c r="K128" s="51"/>
      <c r="L128" s="51"/>
      <c r="M128" s="51"/>
      <c r="O128" s="73"/>
      <c r="P128" s="107"/>
      <c r="Q128" s="107"/>
      <c r="R128" s="107"/>
      <c r="S128" s="107"/>
      <c r="T128" s="107"/>
      <c r="U128" s="108"/>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6"/>
      <c r="BE128" s="6"/>
      <c r="BF128" s="6"/>
      <c r="BG128" s="6"/>
      <c r="DA128" s="3">
        <f>IF(AND(T126="Yes",O128=""),1,0)</f>
        <v>0</v>
      </c>
    </row>
    <row r="129" spans="1:105" ht="3.6" customHeight="1" x14ac:dyDescent="0.2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6"/>
      <c r="BE129" s="6"/>
      <c r="BF129" s="6"/>
      <c r="BG129" s="6"/>
    </row>
    <row r="130" spans="1:105" x14ac:dyDescent="0.25">
      <c r="A130" s="6"/>
      <c r="B130" s="6"/>
      <c r="C130" s="6"/>
      <c r="D130" s="6"/>
      <c r="E130" s="50" t="s">
        <v>67</v>
      </c>
      <c r="F130" s="51"/>
      <c r="G130" s="51"/>
      <c r="H130" s="51"/>
      <c r="I130" s="51"/>
      <c r="J130" s="51"/>
      <c r="K130" s="51"/>
      <c r="L130" s="51"/>
      <c r="M130" s="51"/>
      <c r="N130" s="51"/>
      <c r="O130" s="51"/>
      <c r="P130" s="51"/>
      <c r="Q130" s="51"/>
      <c r="R130" s="51"/>
      <c r="S130" s="51"/>
      <c r="T130" s="51"/>
      <c r="U130" s="51"/>
      <c r="V130" s="51"/>
      <c r="W130" s="51"/>
      <c r="X130" s="51"/>
      <c r="Y130" s="51"/>
      <c r="Z130" s="51"/>
      <c r="AA130" s="51"/>
      <c r="AB130" s="51"/>
      <c r="AC130" s="51"/>
      <c r="AD130" s="51"/>
      <c r="AE130" s="51"/>
      <c r="AF130" s="51"/>
      <c r="AG130" s="51"/>
      <c r="AH130" s="51"/>
      <c r="AI130" s="51"/>
      <c r="AJ130" s="51"/>
      <c r="AK130" s="51"/>
      <c r="AL130" s="51"/>
      <c r="AN130" s="73"/>
      <c r="AO130" s="107"/>
      <c r="AP130" s="107"/>
      <c r="AQ130" s="107"/>
      <c r="AR130" s="107"/>
      <c r="AS130" s="107"/>
      <c r="AT130" s="108"/>
      <c r="AU130" s="6"/>
      <c r="AV130" s="6"/>
      <c r="AW130" s="6"/>
      <c r="AX130" s="6"/>
      <c r="BF130" s="6"/>
      <c r="BG130" s="6"/>
      <c r="DA130" s="3">
        <f>IF(AND(T126="Yes",AN130=""),1,0)</f>
        <v>0</v>
      </c>
    </row>
    <row r="131" spans="1:105" ht="7.35" customHeight="1" x14ac:dyDescent="0.2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6"/>
      <c r="BE131" s="6"/>
      <c r="BF131" s="6"/>
      <c r="BG131" s="6"/>
    </row>
    <row r="132" spans="1:105" x14ac:dyDescent="0.25">
      <c r="A132" s="101" t="s">
        <v>68</v>
      </c>
      <c r="B132" s="51"/>
      <c r="C132" s="50" t="s">
        <v>69</v>
      </c>
      <c r="D132" s="51"/>
      <c r="E132" s="51"/>
      <c r="F132" s="51"/>
      <c r="G132" s="51"/>
      <c r="H132" s="51"/>
      <c r="I132" s="51"/>
      <c r="J132" s="51"/>
      <c r="K132" s="51"/>
      <c r="L132" s="51"/>
      <c r="M132" s="51"/>
      <c r="N132" s="51"/>
      <c r="O132" s="51"/>
      <c r="P132" s="51"/>
      <c r="Q132" s="51"/>
      <c r="R132" s="51"/>
      <c r="S132" s="51"/>
      <c r="T132" s="51"/>
      <c r="U132" s="51"/>
      <c r="V132" s="51"/>
      <c r="X132" s="73" t="s">
        <v>176</v>
      </c>
      <c r="Y132" s="107"/>
      <c r="Z132" s="107"/>
      <c r="AA132" s="107"/>
      <c r="AB132" s="107"/>
      <c r="AC132" s="107"/>
      <c r="AD132" s="108"/>
      <c r="AE132" s="6"/>
      <c r="AF132" s="6"/>
      <c r="AG132" s="6"/>
      <c r="AH132" s="6"/>
      <c r="AI132" s="6"/>
      <c r="AJ132" s="6"/>
      <c r="AK132" s="6"/>
      <c r="AL132" s="6"/>
      <c r="AM132" s="6"/>
      <c r="AU132" s="6"/>
      <c r="AV132" s="6"/>
      <c r="AW132" s="6"/>
      <c r="AX132" s="6"/>
      <c r="AY132" s="6"/>
      <c r="AZ132" s="6"/>
      <c r="BA132" s="6"/>
      <c r="BB132" s="6"/>
      <c r="BC132" s="6"/>
      <c r="BD132" s="6"/>
      <c r="BE132" s="6"/>
      <c r="BF132" s="6"/>
      <c r="BG132" s="6"/>
      <c r="DA132" s="3">
        <f>IF(X132="",1,0)</f>
        <v>0</v>
      </c>
    </row>
    <row r="133" spans="1:105" x14ac:dyDescent="0.25">
      <c r="A133" s="6"/>
      <c r="B133" s="6"/>
      <c r="C133" s="6"/>
      <c r="D133" s="6"/>
      <c r="E133" s="102" t="s">
        <v>70</v>
      </c>
      <c r="F133" s="103"/>
      <c r="G133" s="103"/>
      <c r="H133" s="103"/>
      <c r="I133" s="103"/>
      <c r="J133" s="103"/>
      <c r="K133" s="103"/>
      <c r="L133" s="103"/>
      <c r="M133" s="103"/>
      <c r="N133" s="103"/>
      <c r="O133" s="103"/>
      <c r="P133" s="103"/>
      <c r="Q133" s="103"/>
      <c r="R133" s="103"/>
      <c r="S133" s="103"/>
      <c r="T133" s="103"/>
      <c r="U133" s="103"/>
      <c r="V133" s="103"/>
      <c r="W133" s="103"/>
      <c r="X133" s="103"/>
      <c r="Y133" s="103"/>
      <c r="Z133" s="103"/>
      <c r="AA133" s="103"/>
      <c r="AB133" s="103"/>
      <c r="AC133" s="103"/>
      <c r="AD133" s="103"/>
      <c r="AE133" s="103"/>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6"/>
      <c r="BF133" s="6"/>
      <c r="BG133" s="6"/>
    </row>
    <row r="134" spans="1:105" ht="30" customHeight="1" x14ac:dyDescent="0.25">
      <c r="A134" s="6"/>
      <c r="B134" s="6"/>
      <c r="C134" s="6"/>
      <c r="D134" s="6"/>
      <c r="E134" s="109"/>
      <c r="F134" s="109"/>
      <c r="G134" s="109"/>
      <c r="H134" s="109"/>
      <c r="I134" s="109"/>
      <c r="J134" s="109"/>
      <c r="K134" s="109"/>
      <c r="L134" s="109"/>
      <c r="M134" s="109"/>
      <c r="N134" s="109"/>
      <c r="O134" s="109"/>
      <c r="P134" s="109"/>
      <c r="Q134" s="109"/>
      <c r="R134" s="109"/>
      <c r="S134" s="109"/>
      <c r="T134" s="109"/>
      <c r="U134" s="109"/>
      <c r="V134" s="109"/>
      <c r="W134" s="109"/>
      <c r="X134" s="109"/>
      <c r="Y134" s="109"/>
      <c r="Z134" s="109"/>
      <c r="AA134" s="109"/>
      <c r="AB134" s="109"/>
      <c r="AC134" s="109"/>
      <c r="AD134" s="109"/>
      <c r="AE134" s="109"/>
      <c r="AF134" s="109"/>
      <c r="AG134" s="109"/>
      <c r="AH134" s="109"/>
      <c r="AI134" s="109"/>
      <c r="AJ134" s="109"/>
      <c r="AK134" s="109"/>
      <c r="AL134" s="109"/>
      <c r="AM134" s="109"/>
      <c r="AN134" s="109"/>
      <c r="AO134" s="109"/>
      <c r="AP134" s="109"/>
      <c r="AQ134" s="109"/>
      <c r="AR134" s="109"/>
      <c r="AS134" s="109"/>
      <c r="AT134" s="109"/>
      <c r="AU134" s="109"/>
      <c r="AV134" s="109"/>
      <c r="AW134" s="109"/>
      <c r="AX134" s="109"/>
      <c r="AY134" s="109"/>
      <c r="AZ134" s="109"/>
      <c r="BA134" s="109"/>
      <c r="BB134" s="109"/>
      <c r="BC134" s="109"/>
      <c r="BD134" s="109"/>
      <c r="BE134" s="109"/>
      <c r="BF134" s="109"/>
      <c r="BG134" s="6"/>
      <c r="DA134" s="3">
        <f>IF(AND(X132="Yes",E134=""),1,0)</f>
        <v>0</v>
      </c>
    </row>
    <row r="135" spans="1:105" ht="7.35" customHeight="1" x14ac:dyDescent="0.2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row>
    <row r="136" spans="1:105" x14ac:dyDescent="0.25">
      <c r="A136" s="101" t="s">
        <v>71</v>
      </c>
      <c r="B136" s="51"/>
      <c r="C136" s="50" t="s">
        <v>177</v>
      </c>
      <c r="D136" s="51"/>
      <c r="E136" s="51"/>
      <c r="F136" s="51"/>
      <c r="G136" s="51"/>
      <c r="H136" s="51"/>
      <c r="I136" s="51"/>
      <c r="J136" s="51"/>
      <c r="K136" s="51"/>
      <c r="L136" s="51"/>
      <c r="M136" s="51"/>
      <c r="N136" s="51"/>
      <c r="O136" s="51"/>
      <c r="P136" s="51"/>
      <c r="Q136" s="51"/>
      <c r="R136" s="51"/>
      <c r="S136" s="51"/>
      <c r="T136" s="51"/>
      <c r="U136" s="51"/>
      <c r="V136" s="51"/>
      <c r="W136" s="51"/>
      <c r="X136" s="51"/>
      <c r="Y136" s="51"/>
      <c r="Z136" s="51"/>
      <c r="AA136" s="51"/>
      <c r="AB136" s="51"/>
      <c r="AC136" s="51"/>
      <c r="AD136" s="51"/>
      <c r="AE136" s="51"/>
      <c r="AF136" s="51"/>
      <c r="AG136" s="51"/>
      <c r="AH136" s="51"/>
      <c r="AI136" s="51"/>
      <c r="AJ136" s="51"/>
      <c r="AK136" s="51"/>
      <c r="AL136" s="51"/>
      <c r="AM136" s="51"/>
      <c r="AN136" s="51"/>
      <c r="AO136" s="51"/>
      <c r="AP136" s="51"/>
      <c r="AQ136" s="51"/>
      <c r="AR136" s="51"/>
      <c r="AS136" s="51"/>
      <c r="AT136" s="51"/>
      <c r="AU136" s="51"/>
      <c r="AV136" s="51"/>
      <c r="AW136" s="51"/>
      <c r="AX136" s="51"/>
      <c r="AZ136" s="73" t="s">
        <v>176</v>
      </c>
      <c r="BA136" s="107"/>
      <c r="BB136" s="107"/>
      <c r="BC136" s="107"/>
      <c r="BD136" s="107"/>
      <c r="BE136" s="107"/>
      <c r="BF136" s="108"/>
      <c r="BG136" s="6"/>
      <c r="DA136" s="3">
        <f>IF(AZ136="",1,0)</f>
        <v>0</v>
      </c>
    </row>
    <row r="137" spans="1:105" x14ac:dyDescent="0.25">
      <c r="A137" s="6"/>
      <c r="B137" s="6"/>
      <c r="C137" s="6"/>
      <c r="D137" s="6"/>
      <c r="E137" s="50" t="s">
        <v>72</v>
      </c>
      <c r="F137" s="51"/>
      <c r="G137" s="51"/>
      <c r="H137" s="51"/>
      <c r="I137" s="51"/>
      <c r="J137" s="51"/>
      <c r="K137" s="51"/>
      <c r="L137" s="51"/>
      <c r="M137" s="51"/>
      <c r="N137" s="51"/>
      <c r="O137" s="51"/>
      <c r="P137" s="51"/>
      <c r="Q137" s="51"/>
      <c r="R137" s="51"/>
      <c r="S137" s="51"/>
      <c r="T137" s="51"/>
      <c r="U137" s="51"/>
      <c r="V137" s="51"/>
      <c r="W137" s="51"/>
      <c r="X137" s="51"/>
      <c r="Y137" s="51"/>
      <c r="Z137" s="51"/>
      <c r="AA137" s="51"/>
      <c r="AB137" s="51"/>
      <c r="AC137" s="51"/>
      <c r="AD137" s="51"/>
      <c r="AE137" s="51"/>
      <c r="AG137" s="104"/>
      <c r="AH137" s="105"/>
      <c r="AI137" s="105"/>
      <c r="AJ137" s="105"/>
      <c r="AK137" s="105"/>
      <c r="AL137" s="105"/>
      <c r="AM137" s="106"/>
      <c r="AN137" s="6"/>
      <c r="AO137" s="6"/>
      <c r="AP137" s="6"/>
      <c r="AQ137" s="6"/>
      <c r="AR137" s="6"/>
      <c r="AS137" s="6"/>
      <c r="AT137" s="6"/>
      <c r="BB137" s="6"/>
      <c r="BC137" s="6"/>
      <c r="BD137" s="6"/>
      <c r="BE137" s="6"/>
      <c r="BF137" s="6"/>
      <c r="BG137" s="6"/>
      <c r="DA137" s="3">
        <f>IF(AND(AZ136="Yes",AG137=""),1,0)</f>
        <v>0</v>
      </c>
    </row>
    <row r="138" spans="1:105" x14ac:dyDescent="0.25">
      <c r="A138" s="6"/>
      <c r="B138" s="6"/>
      <c r="C138" s="6"/>
      <c r="D138" s="6"/>
      <c r="E138" s="50" t="s">
        <v>252</v>
      </c>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J138" s="51"/>
      <c r="AK138" s="51"/>
      <c r="AL138" s="51"/>
      <c r="AM138" s="51"/>
      <c r="AN138" s="51"/>
      <c r="AO138" s="51"/>
      <c r="AP138" s="51"/>
      <c r="AQ138" s="51"/>
      <c r="AR138" s="51"/>
      <c r="AS138" s="51"/>
      <c r="AT138" s="51"/>
      <c r="AU138" s="51"/>
      <c r="AV138" s="51"/>
      <c r="AW138" s="51"/>
      <c r="AX138" s="51"/>
      <c r="AY138" s="51"/>
      <c r="AZ138" s="51"/>
      <c r="BA138" s="51"/>
      <c r="BB138" s="51"/>
      <c r="BC138" s="51"/>
      <c r="BD138" s="51"/>
      <c r="BE138" s="51"/>
      <c r="BF138" s="51"/>
      <c r="BG138" s="51"/>
    </row>
    <row r="139" spans="1:105" x14ac:dyDescent="0.25">
      <c r="A139" s="6"/>
      <c r="B139" s="6"/>
      <c r="C139" s="6"/>
      <c r="D139" s="6"/>
      <c r="E139" s="135" t="s">
        <v>253</v>
      </c>
      <c r="F139" s="103"/>
      <c r="G139" s="103"/>
      <c r="H139" s="103"/>
      <c r="I139" s="103"/>
      <c r="J139" s="103"/>
      <c r="K139" s="103"/>
      <c r="L139" s="103"/>
      <c r="M139" s="103"/>
      <c r="N139" s="103"/>
      <c r="O139" s="103"/>
      <c r="P139" s="103"/>
      <c r="Q139" s="103"/>
      <c r="R139" s="103"/>
      <c r="S139" s="103"/>
      <c r="T139" s="103"/>
      <c r="U139" s="103"/>
      <c r="V139" s="103"/>
      <c r="W139" s="103"/>
      <c r="X139" s="103"/>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6"/>
      <c r="BF139" s="6"/>
      <c r="BG139" s="6"/>
    </row>
    <row r="140" spans="1:105" ht="30" customHeight="1" x14ac:dyDescent="0.25">
      <c r="A140" s="6"/>
      <c r="B140" s="6"/>
      <c r="C140" s="6"/>
      <c r="D140" s="6"/>
      <c r="E140" s="109"/>
      <c r="F140" s="109"/>
      <c r="G140" s="109"/>
      <c r="H140" s="109"/>
      <c r="I140" s="109"/>
      <c r="J140" s="109"/>
      <c r="K140" s="109"/>
      <c r="L140" s="109"/>
      <c r="M140" s="109"/>
      <c r="N140" s="109"/>
      <c r="O140" s="109"/>
      <c r="P140" s="109"/>
      <c r="Q140" s="109"/>
      <c r="R140" s="109"/>
      <c r="S140" s="109"/>
      <c r="T140" s="109"/>
      <c r="U140" s="109"/>
      <c r="V140" s="109"/>
      <c r="W140" s="109"/>
      <c r="X140" s="109"/>
      <c r="Y140" s="109"/>
      <c r="Z140" s="109"/>
      <c r="AA140" s="109"/>
      <c r="AB140" s="109"/>
      <c r="AC140" s="109"/>
      <c r="AD140" s="109"/>
      <c r="AE140" s="109"/>
      <c r="AF140" s="109"/>
      <c r="AG140" s="109"/>
      <c r="AH140" s="109"/>
      <c r="AI140" s="109"/>
      <c r="AJ140" s="109"/>
      <c r="AK140" s="109"/>
      <c r="AL140" s="109"/>
      <c r="AM140" s="109"/>
      <c r="AN140" s="109"/>
      <c r="AO140" s="109"/>
      <c r="AP140" s="109"/>
      <c r="AQ140" s="109"/>
      <c r="AR140" s="109"/>
      <c r="AS140" s="109"/>
      <c r="AT140" s="109"/>
      <c r="AU140" s="109"/>
      <c r="AV140" s="109"/>
      <c r="AW140" s="109"/>
      <c r="AX140" s="109"/>
      <c r="AY140" s="109"/>
      <c r="AZ140" s="109"/>
      <c r="BA140" s="109"/>
      <c r="BB140" s="109"/>
      <c r="BC140" s="109"/>
      <c r="BD140" s="109"/>
      <c r="BE140" s="109"/>
      <c r="BF140" s="109"/>
      <c r="BG140" s="6"/>
      <c r="DA140" s="3">
        <f>IF(AND(AZ136="Yes",E140=""),1,0)</f>
        <v>0</v>
      </c>
    </row>
    <row r="141" spans="1:105" ht="7.35" customHeight="1" x14ac:dyDescent="0.25">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c r="BF141" s="6"/>
      <c r="BG141" s="6"/>
    </row>
    <row r="142" spans="1:105" x14ac:dyDescent="0.25">
      <c r="A142" s="101" t="s">
        <v>73</v>
      </c>
      <c r="B142" s="51"/>
      <c r="C142" s="50" t="s">
        <v>74</v>
      </c>
      <c r="D142" s="51"/>
      <c r="E142" s="51"/>
      <c r="F142" s="51"/>
      <c r="G142" s="51"/>
      <c r="H142" s="51"/>
      <c r="I142" s="51"/>
      <c r="J142" s="51"/>
      <c r="K142" s="51"/>
      <c r="L142" s="51"/>
      <c r="M142" s="51"/>
      <c r="N142" s="51"/>
      <c r="O142" s="51"/>
      <c r="P142" s="51"/>
      <c r="Q142" s="51"/>
      <c r="R142" s="51"/>
      <c r="S142" s="51"/>
      <c r="T142" s="51"/>
      <c r="U142" s="51"/>
      <c r="V142" s="51"/>
      <c r="W142" s="51"/>
      <c r="X142" s="51"/>
      <c r="Y142" s="51"/>
      <c r="Z142" s="51"/>
      <c r="AA142" s="51"/>
      <c r="AC142" s="73" t="s">
        <v>176</v>
      </c>
      <c r="AD142" s="107"/>
      <c r="AE142" s="107"/>
      <c r="AF142" s="107"/>
      <c r="AG142" s="107"/>
      <c r="AH142" s="107"/>
      <c r="AI142" s="108"/>
      <c r="AT142" s="6"/>
      <c r="AU142" s="6"/>
      <c r="AV142" s="6"/>
      <c r="AW142" s="6"/>
      <c r="AX142" s="6"/>
      <c r="AY142" s="6"/>
      <c r="AZ142" s="6"/>
      <c r="BA142" s="6"/>
      <c r="BB142" s="6"/>
      <c r="BC142" s="6"/>
      <c r="BD142" s="6"/>
      <c r="BE142" s="6"/>
      <c r="BF142" s="6"/>
      <c r="BG142" s="6"/>
      <c r="DA142" s="3">
        <f>IF(AC142="",1,0)</f>
        <v>0</v>
      </c>
    </row>
    <row r="143" spans="1:105" x14ac:dyDescent="0.25">
      <c r="A143" s="6"/>
      <c r="B143" s="6"/>
      <c r="C143" s="6"/>
      <c r="D143" s="6"/>
      <c r="E143" s="50" t="s">
        <v>75</v>
      </c>
      <c r="F143" s="51"/>
      <c r="G143" s="51"/>
      <c r="H143" s="51"/>
      <c r="I143" s="51"/>
      <c r="J143" s="51"/>
      <c r="K143" s="51"/>
      <c r="L143" s="51"/>
      <c r="M143" s="51"/>
      <c r="N143" s="51"/>
      <c r="O143" s="51"/>
      <c r="P143" s="51"/>
      <c r="Q143" s="51"/>
      <c r="R143" s="51"/>
      <c r="S143" s="51"/>
      <c r="T143" s="51"/>
      <c r="U143" s="51"/>
      <c r="V143" s="51"/>
      <c r="W143" s="51"/>
      <c r="X143" s="51"/>
      <c r="Y143" s="51"/>
      <c r="Z143" s="51"/>
      <c r="AA143" s="51"/>
      <c r="AB143" s="51"/>
      <c r="AC143" s="51"/>
      <c r="AD143" s="51"/>
      <c r="AE143" s="51"/>
      <c r="AF143" s="51"/>
      <c r="AG143" s="51"/>
      <c r="AH143" s="51"/>
      <c r="AI143" s="51"/>
      <c r="AJ143" s="51"/>
      <c r="AK143" s="51"/>
      <c r="AL143" s="51"/>
      <c r="AM143" s="51"/>
      <c r="AO143" s="104"/>
      <c r="AP143" s="105"/>
      <c r="AQ143" s="105"/>
      <c r="AR143" s="105"/>
      <c r="AS143" s="105"/>
      <c r="AT143" s="105"/>
      <c r="AU143" s="106"/>
      <c r="AV143" s="6"/>
      <c r="BD143" s="6"/>
      <c r="BE143" s="6"/>
      <c r="BF143" s="6"/>
      <c r="BG143" s="6"/>
      <c r="DA143" s="3">
        <f>IF(AND(AC142="Yes",AO143=""),1,0)</f>
        <v>0</v>
      </c>
    </row>
    <row r="144" spans="1:105" x14ac:dyDescent="0.25">
      <c r="A144" s="6"/>
      <c r="B144" s="6"/>
      <c r="C144" s="6"/>
      <c r="D144" s="6"/>
      <c r="E144" s="102" t="s">
        <v>76</v>
      </c>
      <c r="F144" s="103"/>
      <c r="G144" s="103"/>
      <c r="H144" s="103"/>
      <c r="I144" s="103"/>
      <c r="J144" s="103"/>
      <c r="K144" s="103"/>
      <c r="L144" s="103"/>
      <c r="M144" s="103"/>
      <c r="N144" s="103"/>
      <c r="O144" s="103"/>
      <c r="P144" s="103"/>
      <c r="Q144" s="103"/>
      <c r="R144" s="103"/>
      <c r="S144" s="103"/>
      <c r="T144" s="103"/>
      <c r="U144" s="103"/>
      <c r="V144" s="103"/>
      <c r="W144" s="103"/>
      <c r="X144" s="103"/>
      <c r="Y144" s="103"/>
      <c r="Z144" s="103"/>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c r="BG144" s="6"/>
    </row>
    <row r="145" spans="1:105" ht="30" customHeight="1" x14ac:dyDescent="0.25">
      <c r="A145" s="6"/>
      <c r="B145" s="6"/>
      <c r="C145" s="6"/>
      <c r="D145" s="6"/>
      <c r="E145" s="109"/>
      <c r="F145" s="109"/>
      <c r="G145" s="109"/>
      <c r="H145" s="109"/>
      <c r="I145" s="109"/>
      <c r="J145" s="109"/>
      <c r="K145" s="109"/>
      <c r="L145" s="109"/>
      <c r="M145" s="109"/>
      <c r="N145" s="109"/>
      <c r="O145" s="109"/>
      <c r="P145" s="109"/>
      <c r="Q145" s="109"/>
      <c r="R145" s="109"/>
      <c r="S145" s="109"/>
      <c r="T145" s="109"/>
      <c r="U145" s="109"/>
      <c r="V145" s="109"/>
      <c r="W145" s="109"/>
      <c r="X145" s="109"/>
      <c r="Y145" s="109"/>
      <c r="Z145" s="109"/>
      <c r="AA145" s="109"/>
      <c r="AB145" s="109"/>
      <c r="AC145" s="109"/>
      <c r="AD145" s="109"/>
      <c r="AE145" s="109"/>
      <c r="AF145" s="109"/>
      <c r="AG145" s="109"/>
      <c r="AH145" s="109"/>
      <c r="AI145" s="109"/>
      <c r="AJ145" s="109"/>
      <c r="AK145" s="109"/>
      <c r="AL145" s="109"/>
      <c r="AM145" s="109"/>
      <c r="AN145" s="109"/>
      <c r="AO145" s="109"/>
      <c r="AP145" s="109"/>
      <c r="AQ145" s="109"/>
      <c r="AR145" s="109"/>
      <c r="AS145" s="109"/>
      <c r="AT145" s="109"/>
      <c r="AU145" s="109"/>
      <c r="AV145" s="109"/>
      <c r="AW145" s="109"/>
      <c r="AX145" s="109"/>
      <c r="AY145" s="109"/>
      <c r="AZ145" s="109"/>
      <c r="BA145" s="109"/>
      <c r="BB145" s="109"/>
      <c r="BC145" s="109"/>
      <c r="BD145" s="109"/>
      <c r="BE145" s="109"/>
      <c r="BF145" s="109"/>
      <c r="BG145" s="6"/>
      <c r="DA145" s="3">
        <f>IF(AND(AC142="Yes",E145=""),1,0)</f>
        <v>0</v>
      </c>
    </row>
    <row r="146" spans="1:105" ht="7.35" customHeight="1" x14ac:dyDescent="0.2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6"/>
      <c r="BF146" s="6"/>
      <c r="BG146" s="6"/>
    </row>
    <row r="147" spans="1:105" x14ac:dyDescent="0.25">
      <c r="A147" s="101" t="s">
        <v>77</v>
      </c>
      <c r="B147" s="51"/>
      <c r="C147" s="50" t="s">
        <v>78</v>
      </c>
      <c r="D147" s="51"/>
      <c r="E147" s="51"/>
      <c r="F147" s="51"/>
      <c r="G147" s="51"/>
      <c r="H147" s="51"/>
      <c r="I147" s="51"/>
      <c r="J147" s="51"/>
      <c r="K147" s="51"/>
      <c r="L147" s="51"/>
      <c r="M147" s="51"/>
      <c r="N147" s="51"/>
      <c r="O147" s="51"/>
      <c r="P147" s="51"/>
      <c r="Q147" s="51"/>
      <c r="S147" s="73" t="s">
        <v>175</v>
      </c>
      <c r="T147" s="107"/>
      <c r="U147" s="107"/>
      <c r="V147" s="107"/>
      <c r="W147" s="107"/>
      <c r="X147" s="107"/>
      <c r="Y147" s="108"/>
      <c r="Z147" s="6"/>
      <c r="AA147" s="6"/>
      <c r="AB147" s="6"/>
      <c r="AC147" s="6"/>
      <c r="AD147" s="6"/>
      <c r="AE147" s="6"/>
      <c r="AF147" s="6"/>
      <c r="AO147" s="6"/>
      <c r="AP147" s="6"/>
      <c r="AQ147" s="6"/>
      <c r="AR147" s="6"/>
      <c r="AS147" s="6"/>
      <c r="AT147" s="6"/>
      <c r="AU147" s="6"/>
      <c r="AV147" s="6"/>
      <c r="AW147" s="6"/>
      <c r="AX147" s="6"/>
      <c r="AY147" s="6"/>
      <c r="AZ147" s="6"/>
      <c r="BA147" s="6"/>
      <c r="BB147" s="6"/>
      <c r="BC147" s="6"/>
      <c r="BD147" s="6"/>
      <c r="BE147" s="6"/>
      <c r="BF147" s="6"/>
      <c r="BG147" s="6"/>
      <c r="DA147" s="3">
        <f>IF(S147="",1,0)</f>
        <v>0</v>
      </c>
    </row>
    <row r="148" spans="1:105" x14ac:dyDescent="0.25">
      <c r="A148" s="6"/>
      <c r="B148" s="6"/>
      <c r="C148" s="6"/>
      <c r="D148" s="6"/>
      <c r="E148" s="50" t="s">
        <v>178</v>
      </c>
      <c r="F148" s="51"/>
      <c r="G148" s="51"/>
      <c r="H148" s="51"/>
      <c r="I148" s="51"/>
      <c r="J148" s="51"/>
      <c r="K148" s="51"/>
      <c r="L148" s="51"/>
      <c r="M148" s="51"/>
      <c r="N148" s="51"/>
      <c r="O148" s="51"/>
      <c r="P148" s="51"/>
      <c r="Q148" s="51"/>
      <c r="R148" s="51"/>
      <c r="S148" s="51"/>
      <c r="T148" s="51"/>
      <c r="U148" s="51"/>
      <c r="V148" s="51"/>
      <c r="W148" s="51"/>
      <c r="X148" s="51"/>
      <c r="Y148" s="51"/>
      <c r="Z148" s="51"/>
      <c r="AA148" s="51"/>
      <c r="AB148" s="51"/>
      <c r="AC148" s="51"/>
      <c r="AD148" s="51"/>
      <c r="AE148" s="51"/>
      <c r="AF148" s="51"/>
      <c r="AG148" s="51"/>
      <c r="AI148" s="104">
        <v>1</v>
      </c>
      <c r="AJ148" s="105"/>
      <c r="AK148" s="105"/>
      <c r="AL148" s="105"/>
      <c r="AM148" s="105"/>
      <c r="AN148" s="105"/>
      <c r="AO148" s="106"/>
      <c r="AP148" s="6"/>
      <c r="AQ148" s="6"/>
      <c r="AR148" s="6"/>
      <c r="AS148" s="6"/>
      <c r="BA148" s="6"/>
      <c r="BB148" s="6"/>
      <c r="BC148" s="6"/>
      <c r="BD148" s="6"/>
      <c r="BE148" s="6"/>
      <c r="BF148" s="6"/>
      <c r="BG148" s="6"/>
      <c r="DA148" s="3">
        <f>IF(AND(S147="Yes",AI148=""),1,0)</f>
        <v>0</v>
      </c>
    </row>
    <row r="149" spans="1:105" ht="3.6" customHeight="1" x14ac:dyDescent="0.25"/>
    <row r="150" spans="1:105" x14ac:dyDescent="0.25">
      <c r="A150" s="6"/>
      <c r="B150" s="6"/>
      <c r="C150" s="6"/>
      <c r="D150" s="6"/>
      <c r="E150" s="50" t="s">
        <v>232</v>
      </c>
      <c r="F150" s="51"/>
      <c r="G150" s="51"/>
      <c r="H150" s="51"/>
      <c r="I150" s="51"/>
      <c r="J150" s="51"/>
      <c r="K150" s="51"/>
      <c r="L150" s="51"/>
      <c r="M150" s="51"/>
      <c r="N150" s="51"/>
      <c r="O150" s="51"/>
      <c r="P150" s="51"/>
      <c r="Q150" s="51"/>
      <c r="R150" s="51"/>
      <c r="S150" s="51"/>
      <c r="T150" s="51"/>
      <c r="U150" s="51"/>
      <c r="V150" s="51"/>
      <c r="W150" s="51"/>
      <c r="X150" s="51"/>
      <c r="Y150" s="51"/>
      <c r="Z150" s="51"/>
      <c r="AA150" s="51"/>
      <c r="AB150" s="51"/>
      <c r="AC150" s="51"/>
      <c r="AD150" s="51"/>
      <c r="AE150" s="51"/>
      <c r="AF150" s="51"/>
      <c r="AG150" s="51"/>
      <c r="AI150" s="73">
        <v>11</v>
      </c>
      <c r="AJ150" s="107"/>
      <c r="AK150" s="107"/>
      <c r="AL150" s="107"/>
      <c r="AM150" s="107"/>
      <c r="AN150" s="107"/>
      <c r="AO150" s="120"/>
      <c r="AP150" s="120"/>
      <c r="AQ150" s="120"/>
      <c r="AR150" s="120"/>
      <c r="AS150" s="120"/>
      <c r="AT150" s="120"/>
      <c r="AU150" s="120"/>
      <c r="AV150" s="120"/>
      <c r="AW150" s="120"/>
      <c r="AX150" s="120"/>
      <c r="AY150" s="120"/>
      <c r="AZ150" s="120"/>
      <c r="BA150" s="120"/>
      <c r="BB150" s="121"/>
      <c r="BC150" s="6"/>
      <c r="BD150" s="6"/>
      <c r="BE150" s="6"/>
      <c r="BF150" s="6"/>
      <c r="BG150" s="6"/>
      <c r="DA150" s="3">
        <f>IF(AND(S147="Yes",AI150=""),1,0)</f>
        <v>0</v>
      </c>
    </row>
    <row r="151" spans="1:105" ht="3.6" customHeight="1" x14ac:dyDescent="0.2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Z151" s="6"/>
      <c r="BA151" s="6"/>
      <c r="BB151" s="6"/>
      <c r="BC151" s="6"/>
      <c r="BD151" s="6"/>
      <c r="BE151" s="6"/>
      <c r="BF151" s="6"/>
      <c r="BG151" s="6"/>
    </row>
    <row r="152" spans="1:105" x14ac:dyDescent="0.25">
      <c r="A152" s="6"/>
      <c r="B152" s="6"/>
      <c r="C152" s="6"/>
      <c r="D152" s="6"/>
      <c r="E152" s="50" t="s">
        <v>233</v>
      </c>
      <c r="F152" s="51"/>
      <c r="G152" s="51"/>
      <c r="H152" s="51"/>
      <c r="I152" s="51"/>
      <c r="J152" s="51"/>
      <c r="K152" s="51"/>
      <c r="L152" s="51"/>
      <c r="M152" s="51"/>
      <c r="N152" s="51"/>
      <c r="O152" s="51"/>
      <c r="P152" s="51"/>
      <c r="Q152" s="51"/>
      <c r="R152" s="51"/>
      <c r="S152" s="51"/>
      <c r="T152" s="51"/>
      <c r="U152" s="51"/>
      <c r="V152" s="51"/>
      <c r="W152" s="51"/>
      <c r="X152" s="51"/>
      <c r="Y152" s="51"/>
      <c r="Z152" s="51"/>
      <c r="AA152" s="51"/>
      <c r="AB152" s="51"/>
      <c r="AC152" s="51"/>
      <c r="AD152" s="51"/>
      <c r="AE152" s="51"/>
      <c r="AF152" s="51"/>
      <c r="AG152" s="51"/>
      <c r="AH152" s="51"/>
      <c r="AJ152" s="73">
        <v>11</v>
      </c>
      <c r="AK152" s="107"/>
      <c r="AL152" s="107"/>
      <c r="AM152" s="107"/>
      <c r="AN152" s="107"/>
      <c r="AO152" s="107"/>
      <c r="AP152" s="120"/>
      <c r="AQ152" s="120"/>
      <c r="AR152" s="120"/>
      <c r="AS152" s="120"/>
      <c r="AT152" s="120"/>
      <c r="AU152" s="120"/>
      <c r="AV152" s="120"/>
      <c r="AW152" s="120"/>
      <c r="AX152" s="120"/>
      <c r="AY152" s="120"/>
      <c r="AZ152" s="120"/>
      <c r="BA152" s="120"/>
      <c r="BB152" s="120"/>
      <c r="BC152" s="121"/>
      <c r="BD152" s="6"/>
      <c r="BE152" s="6"/>
      <c r="BF152" s="6"/>
      <c r="BG152" s="6"/>
      <c r="DA152" s="3">
        <f>IF(AND(S147="Yes",AJ152=""),1,0)</f>
        <v>0</v>
      </c>
    </row>
    <row r="153" spans="1:105" ht="7.35" customHeight="1" x14ac:dyDescent="0.25">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W153" s="6"/>
      <c r="AX153" s="6"/>
      <c r="AY153" s="6"/>
      <c r="AZ153" s="6"/>
      <c r="BA153" s="6"/>
      <c r="BB153" s="6"/>
      <c r="BC153" s="6"/>
      <c r="BD153" s="6"/>
      <c r="BE153" s="6"/>
      <c r="BF153" s="6"/>
      <c r="BG153" s="6"/>
    </row>
    <row r="154" spans="1:105" x14ac:dyDescent="0.25">
      <c r="A154" s="101" t="s">
        <v>79</v>
      </c>
      <c r="B154" s="51"/>
      <c r="C154" s="50" t="s">
        <v>85</v>
      </c>
      <c r="D154" s="51"/>
      <c r="E154" s="51"/>
      <c r="F154" s="51"/>
      <c r="G154" s="51"/>
      <c r="H154" s="51"/>
      <c r="I154" s="51"/>
      <c r="J154" s="51"/>
      <c r="K154" s="51"/>
      <c r="L154" s="51"/>
      <c r="M154" s="51"/>
      <c r="N154" s="51"/>
      <c r="O154" s="51"/>
      <c r="P154" s="51"/>
      <c r="R154" s="73" t="s">
        <v>175</v>
      </c>
      <c r="S154" s="107"/>
      <c r="T154" s="107"/>
      <c r="U154" s="107"/>
      <c r="V154" s="107"/>
      <c r="W154" s="107"/>
      <c r="X154" s="108"/>
      <c r="Y154" s="6"/>
      <c r="Z154" s="6"/>
      <c r="AA154" s="6"/>
      <c r="AB154" s="6"/>
      <c r="AC154" s="6"/>
      <c r="AD154" s="6"/>
      <c r="AE154" s="6"/>
      <c r="AF154" s="6"/>
      <c r="AG154" s="6"/>
      <c r="AH154" s="6"/>
      <c r="AI154" s="6"/>
      <c r="AJ154" s="6"/>
      <c r="AK154" s="6"/>
      <c r="AL154" s="6"/>
      <c r="AM154" s="6"/>
      <c r="AU154" s="6"/>
      <c r="AV154" s="6"/>
      <c r="AW154" s="6"/>
      <c r="AX154" s="6"/>
      <c r="AY154" s="6"/>
      <c r="AZ154" s="6"/>
      <c r="BA154" s="6"/>
      <c r="BB154" s="6"/>
      <c r="BC154" s="6"/>
      <c r="BD154" s="6"/>
      <c r="BE154" s="6"/>
      <c r="BF154" s="6"/>
      <c r="BG154" s="6"/>
      <c r="DA154" s="3">
        <f>IF(R154="",1,0)</f>
        <v>0</v>
      </c>
    </row>
    <row r="155" spans="1:105" ht="7.35" customHeight="1" x14ac:dyDescent="0.25">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c r="BF155" s="6"/>
      <c r="BG155" s="6"/>
    </row>
    <row r="156" spans="1:105" x14ac:dyDescent="0.25">
      <c r="A156" s="101" t="s">
        <v>80</v>
      </c>
      <c r="B156" s="51"/>
      <c r="C156" s="50" t="s">
        <v>86</v>
      </c>
      <c r="D156" s="51"/>
      <c r="E156" s="51"/>
      <c r="F156" s="51"/>
      <c r="G156" s="51"/>
      <c r="H156" s="51"/>
      <c r="I156" s="51"/>
      <c r="J156" s="51"/>
      <c r="K156" s="51"/>
      <c r="L156" s="51"/>
      <c r="M156" s="51"/>
      <c r="N156" s="51"/>
      <c r="O156" s="51"/>
      <c r="P156" s="51"/>
      <c r="Q156" s="51"/>
      <c r="R156" s="51"/>
      <c r="S156" s="51"/>
      <c r="T156" s="51"/>
      <c r="U156" s="51"/>
      <c r="V156" s="51"/>
      <c r="W156" s="51"/>
      <c r="X156" s="51"/>
      <c r="Y156" s="51"/>
      <c r="AA156" s="73" t="s">
        <v>176</v>
      </c>
      <c r="AB156" s="107"/>
      <c r="AC156" s="107"/>
      <c r="AD156" s="107"/>
      <c r="AE156" s="107"/>
      <c r="AF156" s="107"/>
      <c r="AG156" s="108"/>
      <c r="AH156" s="6"/>
      <c r="AI156" s="6"/>
      <c r="AJ156" s="6"/>
      <c r="AK156" s="6"/>
      <c r="AL156" s="6"/>
      <c r="AM156" s="6"/>
      <c r="AU156" s="6"/>
      <c r="AV156" s="6"/>
      <c r="AW156" s="6"/>
      <c r="AX156" s="6"/>
      <c r="AY156" s="6"/>
      <c r="AZ156" s="6"/>
      <c r="BA156" s="6"/>
      <c r="BB156" s="6"/>
      <c r="BC156" s="6"/>
      <c r="BD156" s="6"/>
      <c r="BE156" s="6"/>
      <c r="BF156" s="6"/>
      <c r="BG156" s="6"/>
      <c r="DA156" s="3">
        <f>IF(AA156="",1,0)</f>
        <v>0</v>
      </c>
    </row>
    <row r="157" spans="1:105" ht="7.35" customHeight="1" x14ac:dyDescent="0.25">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6"/>
      <c r="BF157" s="6"/>
      <c r="BG157" s="6"/>
    </row>
    <row r="158" spans="1:105" x14ac:dyDescent="0.25">
      <c r="A158" s="101" t="s">
        <v>81</v>
      </c>
      <c r="B158" s="51"/>
      <c r="C158" s="50" t="s">
        <v>87</v>
      </c>
      <c r="D158" s="51"/>
      <c r="E158" s="51"/>
      <c r="F158" s="51"/>
      <c r="G158" s="51"/>
      <c r="H158" s="51"/>
      <c r="I158" s="51"/>
      <c r="J158" s="51"/>
      <c r="K158" s="51"/>
      <c r="L158" s="51"/>
      <c r="M158" s="51"/>
      <c r="N158" s="51"/>
      <c r="O158" s="51"/>
      <c r="P158" s="51"/>
      <c r="Q158" s="51"/>
      <c r="R158" s="51"/>
      <c r="S158" s="51"/>
      <c r="T158" s="51"/>
      <c r="U158" s="51"/>
      <c r="V158" s="51"/>
      <c r="W158" s="51"/>
      <c r="X158" s="51"/>
      <c r="Y158" s="51"/>
      <c r="Z158" s="51"/>
      <c r="AA158" s="51"/>
      <c r="AB158" s="51"/>
      <c r="AC158" s="51"/>
      <c r="AD158" s="51"/>
      <c r="AE158" s="51"/>
      <c r="AF158" s="51"/>
      <c r="AG158" s="51"/>
      <c r="AH158" s="51"/>
      <c r="AI158" s="51"/>
      <c r="AJ158" s="51"/>
      <c r="AK158" s="51"/>
      <c r="AL158" s="51"/>
      <c r="AN158" s="73" t="s">
        <v>176</v>
      </c>
      <c r="AO158" s="107"/>
      <c r="AP158" s="107"/>
      <c r="AQ158" s="107"/>
      <c r="AR158" s="107"/>
      <c r="AS158" s="107"/>
      <c r="AT158" s="108"/>
      <c r="AU158" s="6"/>
      <c r="BC158" s="6"/>
      <c r="BD158" s="6"/>
      <c r="BE158" s="6"/>
      <c r="BF158" s="6"/>
      <c r="BG158" s="6"/>
      <c r="DA158" s="3">
        <f>IF(AN158="",1,0)</f>
        <v>0</v>
      </c>
    </row>
    <row r="159" spans="1:105" ht="7.35" customHeight="1" x14ac:dyDescent="0.25">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row>
    <row r="160" spans="1:105" x14ac:dyDescent="0.25">
      <c r="A160" s="101" t="s">
        <v>82</v>
      </c>
      <c r="B160" s="51"/>
      <c r="C160" s="50" t="s">
        <v>88</v>
      </c>
      <c r="D160" s="51"/>
      <c r="E160" s="51"/>
      <c r="F160" s="51"/>
      <c r="G160" s="51"/>
      <c r="H160" s="51"/>
      <c r="I160" s="51"/>
      <c r="J160" s="51"/>
      <c r="K160" s="51"/>
      <c r="L160" s="51"/>
      <c r="M160" s="51"/>
      <c r="N160" s="51"/>
      <c r="O160" s="51"/>
      <c r="P160" s="51"/>
      <c r="Q160" s="51"/>
      <c r="R160" s="51"/>
      <c r="S160" s="51"/>
      <c r="T160" s="51"/>
      <c r="U160" s="51"/>
      <c r="V160" s="51"/>
      <c r="W160" s="51"/>
      <c r="X160" s="51"/>
      <c r="Y160" s="51"/>
      <c r="Z160" s="51"/>
      <c r="AB160" s="73" t="s">
        <v>175</v>
      </c>
      <c r="AC160" s="107"/>
      <c r="AD160" s="107"/>
      <c r="AE160" s="107"/>
      <c r="AF160" s="107"/>
      <c r="AG160" s="107"/>
      <c r="AH160" s="108"/>
      <c r="AI160" s="6"/>
      <c r="AJ160" s="6"/>
      <c r="AK160" s="6"/>
      <c r="AL160" s="6"/>
      <c r="AM160" s="6"/>
      <c r="AN160" s="6"/>
      <c r="AO160" s="6"/>
      <c r="AP160" s="6"/>
      <c r="AQ160" s="6"/>
      <c r="AR160" s="6"/>
      <c r="AS160" s="6"/>
      <c r="AT160" s="6"/>
      <c r="AU160" s="6"/>
      <c r="BC160" s="6"/>
      <c r="BD160" s="6"/>
      <c r="BE160" s="6"/>
      <c r="BF160" s="6"/>
      <c r="BG160" s="6"/>
      <c r="DA160" s="3">
        <f>IF(AB160="",1,0)</f>
        <v>0</v>
      </c>
    </row>
    <row r="161" spans="1:105" ht="7.35" customHeight="1" x14ac:dyDescent="0.25">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row>
    <row r="162" spans="1:105" x14ac:dyDescent="0.25">
      <c r="A162" s="101" t="s">
        <v>83</v>
      </c>
      <c r="B162" s="51"/>
      <c r="C162" s="50" t="s">
        <v>89</v>
      </c>
      <c r="D162" s="51"/>
      <c r="E162" s="51"/>
      <c r="F162" s="51"/>
      <c r="G162" s="51"/>
      <c r="H162" s="51"/>
      <c r="I162" s="51"/>
      <c r="J162" s="51"/>
      <c r="K162" s="51"/>
      <c r="L162" s="51"/>
      <c r="M162" s="51"/>
      <c r="N162" s="51"/>
      <c r="O162" s="51"/>
      <c r="P162" s="51"/>
      <c r="Q162" s="51"/>
      <c r="R162" s="51"/>
      <c r="S162" s="51"/>
      <c r="T162" s="51"/>
      <c r="U162" s="51"/>
      <c r="V162" s="51"/>
      <c r="W162" s="51"/>
      <c r="X162" s="51"/>
      <c r="Y162" s="51"/>
      <c r="Z162" s="51"/>
      <c r="AA162" s="51"/>
      <c r="AB162" s="51"/>
      <c r="AC162" s="51"/>
      <c r="AE162" s="73" t="s">
        <v>175</v>
      </c>
      <c r="AF162" s="107"/>
      <c r="AG162" s="107"/>
      <c r="AH162" s="107"/>
      <c r="AI162" s="107"/>
      <c r="AJ162" s="107"/>
      <c r="AK162" s="108"/>
      <c r="AL162" s="6"/>
      <c r="AM162" s="6"/>
      <c r="AN162" s="6"/>
      <c r="AO162" s="6"/>
      <c r="AP162" s="6"/>
      <c r="AQ162" s="6"/>
      <c r="AR162" s="6"/>
      <c r="AS162" s="6"/>
      <c r="AT162" s="6"/>
      <c r="AU162" s="6"/>
      <c r="BC162" s="6"/>
      <c r="BD162" s="6"/>
      <c r="BE162" s="6"/>
      <c r="BF162" s="6"/>
      <c r="BG162" s="6"/>
      <c r="DA162" s="3">
        <f>IF(AE162="",1,0)</f>
        <v>0</v>
      </c>
    </row>
    <row r="163" spans="1:105" ht="7.35" customHeight="1" x14ac:dyDescent="0.25">
      <c r="A163" s="7"/>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6"/>
      <c r="BE163" s="6"/>
      <c r="BF163" s="6"/>
      <c r="BG163" s="6"/>
    </row>
    <row r="164" spans="1:105" x14ac:dyDescent="0.25">
      <c r="A164" s="101" t="s">
        <v>84</v>
      </c>
      <c r="B164" s="51"/>
      <c r="C164" s="50" t="s">
        <v>90</v>
      </c>
      <c r="D164" s="51"/>
      <c r="E164" s="51"/>
      <c r="F164" s="51"/>
      <c r="G164" s="51"/>
      <c r="H164" s="51"/>
      <c r="I164" s="51"/>
      <c r="J164" s="51"/>
      <c r="K164" s="51"/>
      <c r="L164" s="51"/>
      <c r="M164" s="51"/>
      <c r="N164" s="51"/>
      <c r="O164" s="51"/>
      <c r="P164" s="51"/>
      <c r="Q164" s="51"/>
      <c r="R164" s="51"/>
      <c r="S164" s="51"/>
      <c r="T164" s="51"/>
      <c r="U164" s="51"/>
      <c r="V164" s="51"/>
      <c r="W164" s="51"/>
      <c r="X164" s="51"/>
      <c r="Z164" s="73" t="s">
        <v>175</v>
      </c>
      <c r="AA164" s="107"/>
      <c r="AB164" s="107"/>
      <c r="AC164" s="107"/>
      <c r="AD164" s="107"/>
      <c r="AE164" s="107"/>
      <c r="AF164" s="108"/>
      <c r="AG164" s="6"/>
      <c r="AH164" s="6"/>
      <c r="AI164" s="6"/>
      <c r="AJ164" s="6"/>
      <c r="AK164" s="6"/>
      <c r="AL164" s="6"/>
      <c r="AM164" s="6"/>
      <c r="AN164" s="6"/>
      <c r="AO164" s="6"/>
      <c r="AP164" s="6"/>
      <c r="AQ164" s="6"/>
      <c r="AR164" s="6"/>
      <c r="AS164" s="6"/>
      <c r="AT164" s="6"/>
      <c r="AU164" s="6"/>
      <c r="BC164" s="6"/>
      <c r="BD164" s="6"/>
      <c r="BE164" s="6"/>
      <c r="BF164" s="6"/>
      <c r="BG164" s="6"/>
      <c r="DA164" s="3">
        <f>IF(Z164="",1,0)</f>
        <v>0</v>
      </c>
    </row>
    <row r="165" spans="1:105" x14ac:dyDescent="0.25">
      <c r="A165" s="7"/>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6"/>
      <c r="BE165" s="6"/>
      <c r="BF165" s="6"/>
      <c r="BG165" s="6"/>
    </row>
    <row r="166" spans="1:105" x14ac:dyDescent="0.25">
      <c r="A166" s="7"/>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6"/>
      <c r="BE166" s="6"/>
      <c r="BF166" s="6"/>
      <c r="BG166" s="6"/>
    </row>
    <row r="167" spans="1:105" x14ac:dyDescent="0.25">
      <c r="A167" s="7"/>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6"/>
      <c r="BE167" s="6"/>
      <c r="BF167" s="6"/>
      <c r="BG167" s="6"/>
    </row>
    <row r="168" spans="1:105" x14ac:dyDescent="0.25">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c r="AY168" s="6"/>
      <c r="AZ168" s="6"/>
      <c r="BA168" s="6"/>
      <c r="BB168" s="6"/>
      <c r="BC168" s="6"/>
      <c r="BD168" s="6"/>
      <c r="BE168" s="6"/>
      <c r="BF168" s="6"/>
      <c r="BG168" s="6"/>
    </row>
    <row r="169" spans="1:105" x14ac:dyDescent="0.25">
      <c r="A169" s="6"/>
      <c r="B169" s="6"/>
      <c r="C169" s="6"/>
      <c r="D169" s="6"/>
      <c r="E169" s="6"/>
      <c r="F169" s="6"/>
      <c r="G169" s="6"/>
      <c r="H169" s="6"/>
      <c r="I169" s="6"/>
      <c r="J169" s="6"/>
      <c r="K169" s="6"/>
      <c r="L169" s="6"/>
      <c r="M169" s="6"/>
      <c r="N169" s="6"/>
      <c r="O169" s="6"/>
      <c r="P169" s="6"/>
      <c r="Q169" s="6"/>
      <c r="R169" s="6"/>
      <c r="S169" s="99" t="s">
        <v>0</v>
      </c>
      <c r="T169" s="99"/>
      <c r="U169" s="99"/>
      <c r="V169" s="99"/>
      <c r="W169" s="99"/>
      <c r="X169" s="99"/>
      <c r="Y169" s="99"/>
      <c r="Z169" s="99"/>
      <c r="AA169" s="99"/>
      <c r="AB169" s="99"/>
      <c r="AC169" s="99"/>
      <c r="AD169" s="99"/>
      <c r="AE169" s="99"/>
      <c r="AF169" s="99"/>
      <c r="AG169" s="99"/>
      <c r="AH169" s="99"/>
      <c r="AI169" s="99"/>
      <c r="AJ169" s="99"/>
      <c r="AK169" s="99"/>
      <c r="AL169" s="99"/>
      <c r="AM169" s="99"/>
      <c r="AN169" s="99"/>
      <c r="AO169" s="99"/>
      <c r="AP169" s="6"/>
      <c r="AQ169" s="6"/>
      <c r="AR169" s="6"/>
      <c r="AS169" s="6"/>
      <c r="AT169" s="6"/>
      <c r="AU169" s="6"/>
      <c r="AV169" s="6"/>
      <c r="AW169" s="6"/>
      <c r="AX169" s="6"/>
      <c r="AY169" s="6"/>
      <c r="AZ169" s="6"/>
      <c r="BA169" s="6"/>
      <c r="BB169" s="6"/>
      <c r="BC169" s="6"/>
      <c r="BD169" s="6"/>
      <c r="BE169" s="6"/>
      <c r="BF169" s="6"/>
      <c r="BG169" s="6"/>
    </row>
    <row r="170" spans="1:105" x14ac:dyDescent="0.25">
      <c r="A170" s="6"/>
      <c r="B170" s="6"/>
      <c r="C170" s="6"/>
      <c r="D170" s="6"/>
      <c r="E170" s="6"/>
      <c r="F170" s="6"/>
      <c r="G170" s="6"/>
      <c r="H170" s="6"/>
      <c r="I170" s="6"/>
      <c r="J170" s="6"/>
      <c r="K170" s="6"/>
      <c r="L170" s="6"/>
      <c r="M170" s="6"/>
      <c r="N170" s="6"/>
      <c r="O170" s="6"/>
      <c r="P170" s="6"/>
      <c r="Q170" s="6"/>
      <c r="R170" s="6"/>
      <c r="S170" s="99"/>
      <c r="T170" s="99"/>
      <c r="U170" s="99"/>
      <c r="V170" s="99"/>
      <c r="W170" s="99"/>
      <c r="X170" s="99"/>
      <c r="Y170" s="99"/>
      <c r="Z170" s="99"/>
      <c r="AA170" s="99"/>
      <c r="AB170" s="99"/>
      <c r="AC170" s="99"/>
      <c r="AD170" s="99"/>
      <c r="AE170" s="99"/>
      <c r="AF170" s="99"/>
      <c r="AG170" s="99"/>
      <c r="AH170" s="99"/>
      <c r="AI170" s="99"/>
      <c r="AJ170" s="99"/>
      <c r="AK170" s="99"/>
      <c r="AL170" s="99"/>
      <c r="AM170" s="99"/>
      <c r="AN170" s="99"/>
      <c r="AO170" s="99"/>
      <c r="AP170" s="6"/>
      <c r="AQ170" s="6"/>
      <c r="AR170" s="6"/>
      <c r="AS170" s="6"/>
      <c r="AT170" s="6"/>
      <c r="AU170" s="6"/>
      <c r="AV170" s="6"/>
      <c r="AW170" s="6"/>
      <c r="AX170" s="6"/>
      <c r="AY170" s="6"/>
      <c r="AZ170" s="6"/>
      <c r="BA170" s="6"/>
      <c r="BB170" s="6"/>
      <c r="BC170" s="6"/>
      <c r="BD170" s="6"/>
      <c r="BE170" s="6"/>
      <c r="BF170" s="6"/>
      <c r="BG170" s="6"/>
    </row>
    <row r="171" spans="1:105" x14ac:dyDescent="0.25">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c r="AZ171" s="6"/>
      <c r="BA171" s="6"/>
      <c r="BB171" s="6"/>
      <c r="BC171" s="6"/>
      <c r="BD171" s="6"/>
      <c r="BE171" s="6"/>
      <c r="BF171" s="6"/>
      <c r="BG171" s="6"/>
    </row>
    <row r="172" spans="1:105" x14ac:dyDescent="0.25">
      <c r="A172" s="6"/>
      <c r="B172" s="100" t="s">
        <v>91</v>
      </c>
      <c r="C172" s="51"/>
      <c r="D172" s="51"/>
      <c r="E172" s="51"/>
      <c r="F172" s="51"/>
      <c r="G172" s="51"/>
      <c r="H172" s="51"/>
      <c r="I172" s="51"/>
      <c r="J172" s="51"/>
      <c r="K172" s="51"/>
      <c r="L172" s="51"/>
      <c r="M172" s="51"/>
      <c r="N172" s="51"/>
      <c r="O172" s="51"/>
      <c r="P172" s="51"/>
      <c r="Q172" s="51"/>
      <c r="R172" s="51"/>
      <c r="S172" s="51"/>
      <c r="T172" s="51"/>
      <c r="U172" s="51"/>
      <c r="V172" s="51"/>
      <c r="W172" s="51"/>
      <c r="X172" s="51"/>
      <c r="Y172" s="51"/>
      <c r="Z172" s="51"/>
      <c r="AA172" s="51"/>
      <c r="AB172" s="51"/>
      <c r="AC172" s="51"/>
      <c r="AD172" s="51"/>
      <c r="AE172" s="51"/>
      <c r="AF172" s="51"/>
      <c r="AG172" s="51"/>
      <c r="AH172" s="51"/>
      <c r="AI172" s="51"/>
      <c r="AJ172" s="51"/>
      <c r="AK172" s="51"/>
      <c r="AL172" s="51"/>
      <c r="AM172" s="51"/>
      <c r="AN172" s="51"/>
      <c r="AO172" s="6"/>
      <c r="AP172" s="6"/>
      <c r="AQ172" s="6"/>
      <c r="AR172" s="6"/>
      <c r="AS172" s="6"/>
      <c r="AT172" s="6"/>
      <c r="AU172" s="6"/>
      <c r="AV172" s="6"/>
      <c r="AW172" s="6"/>
      <c r="AX172" s="6"/>
      <c r="AY172" s="6"/>
      <c r="AZ172" s="6"/>
      <c r="BA172" s="6"/>
      <c r="BB172" s="6"/>
      <c r="BC172" s="6"/>
      <c r="BD172" s="6"/>
      <c r="BE172" s="6"/>
      <c r="BF172" s="6"/>
      <c r="BG172" s="6"/>
    </row>
    <row r="173" spans="1:105" x14ac:dyDescent="0.25">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6"/>
      <c r="AY173" s="6"/>
      <c r="AZ173" s="6"/>
      <c r="BA173" s="6"/>
      <c r="BB173" s="6"/>
      <c r="BC173" s="6"/>
      <c r="BD173" s="6"/>
      <c r="BE173" s="6"/>
      <c r="BF173" s="6"/>
      <c r="BG173" s="6"/>
    </row>
    <row r="174" spans="1:105" x14ac:dyDescent="0.25">
      <c r="A174" s="6"/>
      <c r="B174" s="50" t="s">
        <v>92</v>
      </c>
      <c r="C174" s="51"/>
      <c r="D174" s="51"/>
      <c r="E174" s="51"/>
      <c r="F174" s="51"/>
      <c r="G174" s="51"/>
      <c r="H174" s="50" t="s">
        <v>93</v>
      </c>
      <c r="I174" s="51"/>
      <c r="J174" s="51"/>
      <c r="K174" s="51"/>
      <c r="L174" s="51"/>
      <c r="M174" s="51"/>
      <c r="N174" s="51"/>
      <c r="O174" s="51"/>
      <c r="P174" s="51"/>
      <c r="Q174" s="51"/>
      <c r="R174" s="51"/>
      <c r="S174" s="51"/>
      <c r="T174" s="51"/>
      <c r="U174" s="51"/>
      <c r="V174" s="51"/>
      <c r="W174" s="51"/>
      <c r="X174" s="51"/>
      <c r="Y174" s="51"/>
      <c r="Z174" s="51"/>
      <c r="AA174" s="50" t="s">
        <v>94</v>
      </c>
      <c r="AB174" s="51"/>
      <c r="AC174" s="51"/>
      <c r="AD174" s="51"/>
      <c r="AE174" s="51"/>
      <c r="AF174" s="51"/>
      <c r="AG174" s="51"/>
      <c r="AH174" s="51"/>
      <c r="AI174" s="51"/>
      <c r="AJ174" s="51"/>
      <c r="AK174" s="51"/>
      <c r="AL174" s="51"/>
      <c r="AM174" s="51"/>
      <c r="AN174" s="51"/>
      <c r="AO174" s="51"/>
      <c r="AP174" s="51"/>
      <c r="AQ174" s="50" t="s">
        <v>95</v>
      </c>
      <c r="AR174" s="51"/>
      <c r="AS174" s="51"/>
      <c r="AT174" s="51"/>
      <c r="AU174" s="51"/>
      <c r="AV174" s="51"/>
      <c r="AW174" s="51"/>
      <c r="AX174" s="51"/>
      <c r="AY174" s="51"/>
      <c r="AZ174" s="51"/>
      <c r="BA174" s="51"/>
      <c r="BB174" s="51"/>
      <c r="BC174" s="51"/>
      <c r="BD174" s="51"/>
      <c r="BE174" s="51"/>
      <c r="BF174" s="51"/>
      <c r="BG174" s="6"/>
    </row>
    <row r="175" spans="1:105" x14ac:dyDescent="0.25">
      <c r="A175" s="6"/>
      <c r="B175" s="67" t="s">
        <v>97</v>
      </c>
      <c r="C175" s="68"/>
      <c r="D175" s="68"/>
      <c r="E175" s="68"/>
      <c r="F175" s="68"/>
      <c r="G175" s="68"/>
      <c r="H175" s="78" t="s">
        <v>96</v>
      </c>
      <c r="I175" s="79"/>
      <c r="J175" s="79"/>
      <c r="K175" s="79"/>
      <c r="L175" s="79"/>
      <c r="M175" s="79"/>
      <c r="N175" s="79"/>
      <c r="O175" s="79"/>
      <c r="P175" s="79"/>
      <c r="Q175" s="79"/>
      <c r="R175" s="79"/>
      <c r="S175" s="79"/>
      <c r="T175" s="79"/>
      <c r="U175" s="79"/>
      <c r="V175" s="79"/>
      <c r="W175" s="79"/>
      <c r="X175" s="79"/>
      <c r="Y175" s="79"/>
      <c r="Z175" s="79"/>
      <c r="AA175" s="91">
        <v>0</v>
      </c>
      <c r="AB175" s="92"/>
      <c r="AC175" s="92"/>
      <c r="AD175" s="92"/>
      <c r="AE175" s="92"/>
      <c r="AF175" s="92"/>
      <c r="AG175" s="92"/>
      <c r="AH175" s="92"/>
      <c r="AI175" s="92"/>
      <c r="AJ175" s="92"/>
      <c r="AK175" s="92"/>
      <c r="AL175" s="92"/>
      <c r="AM175" s="92"/>
      <c r="AN175" s="92"/>
      <c r="AO175" s="92"/>
      <c r="AP175" s="92"/>
      <c r="AQ175" s="169">
        <v>1000000</v>
      </c>
      <c r="AR175" s="170"/>
      <c r="AS175" s="170"/>
      <c r="AT175" s="170"/>
      <c r="AU175" s="170"/>
      <c r="AV175" s="170"/>
      <c r="AW175" s="170"/>
      <c r="AX175" s="170"/>
      <c r="AY175" s="170"/>
      <c r="AZ175" s="170"/>
      <c r="BA175" s="170"/>
      <c r="BB175" s="170"/>
      <c r="BC175" s="170"/>
      <c r="BD175" s="170"/>
      <c r="BE175" s="170"/>
      <c r="BF175" s="170"/>
      <c r="BG175" s="6"/>
      <c r="DA175" s="3">
        <f>IF(AA175="",1,0)</f>
        <v>0</v>
      </c>
    </row>
    <row r="176" spans="1:105" x14ac:dyDescent="0.25">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BC176" s="6"/>
      <c r="BD176" s="6"/>
      <c r="BE176" s="6"/>
      <c r="BF176" s="6"/>
      <c r="BG176" s="6"/>
    </row>
    <row r="177" spans="1:105" x14ac:dyDescent="0.25">
      <c r="A177" s="6"/>
      <c r="B177" s="50" t="s">
        <v>92</v>
      </c>
      <c r="C177" s="51"/>
      <c r="D177" s="51"/>
      <c r="E177" s="51"/>
      <c r="F177" s="51"/>
      <c r="G177" s="51"/>
      <c r="H177" s="50" t="s">
        <v>93</v>
      </c>
      <c r="I177" s="51"/>
      <c r="J177" s="51"/>
      <c r="K177" s="51"/>
      <c r="L177" s="51"/>
      <c r="M177" s="51"/>
      <c r="N177" s="51"/>
      <c r="O177" s="51"/>
      <c r="P177" s="51"/>
      <c r="Q177" s="51"/>
      <c r="R177" s="51"/>
      <c r="S177" s="51"/>
      <c r="T177" s="51"/>
      <c r="U177" s="51"/>
      <c r="V177" s="51"/>
      <c r="W177" s="51"/>
      <c r="X177" s="51"/>
      <c r="Y177" s="51"/>
      <c r="Z177" s="51"/>
      <c r="AA177" s="50" t="s">
        <v>95</v>
      </c>
      <c r="AB177" s="51"/>
      <c r="AC177" s="51"/>
      <c r="AD177" s="51"/>
      <c r="AE177" s="51"/>
      <c r="AF177" s="51"/>
      <c r="AG177" s="51"/>
      <c r="AH177" s="51"/>
      <c r="AI177" s="51"/>
      <c r="AJ177" s="51"/>
      <c r="AK177" s="51"/>
      <c r="AL177" s="51"/>
      <c r="AM177" s="51"/>
      <c r="AN177" s="51"/>
      <c r="AO177" s="51"/>
      <c r="AP177" s="51"/>
      <c r="BC177" s="6"/>
      <c r="BD177" s="6"/>
      <c r="BE177" s="6"/>
      <c r="BF177" s="6"/>
      <c r="BG177" s="6"/>
    </row>
    <row r="178" spans="1:105" x14ac:dyDescent="0.25">
      <c r="A178" s="6"/>
      <c r="B178" s="110" t="s">
        <v>97</v>
      </c>
      <c r="C178" s="111"/>
      <c r="D178" s="111"/>
      <c r="E178" s="111"/>
      <c r="F178" s="111"/>
      <c r="G178" s="111"/>
      <c r="H178" s="78" t="s">
        <v>102</v>
      </c>
      <c r="I178" s="79"/>
      <c r="J178" s="79"/>
      <c r="K178" s="79"/>
      <c r="L178" s="79"/>
      <c r="M178" s="79"/>
      <c r="N178" s="79"/>
      <c r="O178" s="79"/>
      <c r="P178" s="79"/>
      <c r="Q178" s="79"/>
      <c r="R178" s="79"/>
      <c r="S178" s="79"/>
      <c r="T178" s="79"/>
      <c r="U178" s="79"/>
      <c r="V178" s="79"/>
      <c r="W178" s="79"/>
      <c r="X178" s="79"/>
      <c r="Y178" s="79"/>
      <c r="Z178" s="79"/>
      <c r="AA178" s="91">
        <v>60000</v>
      </c>
      <c r="AB178" s="92"/>
      <c r="AC178" s="92"/>
      <c r="AD178" s="92"/>
      <c r="AE178" s="92"/>
      <c r="AF178" s="92"/>
      <c r="AG178" s="92"/>
      <c r="AH178" s="92"/>
      <c r="AI178" s="92"/>
      <c r="AJ178" s="92"/>
      <c r="AK178" s="92"/>
      <c r="AL178" s="92"/>
      <c r="AM178" s="92"/>
      <c r="AN178" s="92"/>
      <c r="AO178" s="92"/>
      <c r="AP178" s="92"/>
      <c r="AQ178" s="6"/>
      <c r="AR178" s="6"/>
      <c r="AS178" s="6"/>
      <c r="AT178" s="6"/>
      <c r="AU178" s="6"/>
      <c r="AV178" s="6"/>
      <c r="AW178" s="6"/>
      <c r="AX178" s="6"/>
      <c r="AY178" s="6"/>
      <c r="AZ178" s="6"/>
      <c r="BA178" s="6"/>
      <c r="BB178" s="6"/>
      <c r="BC178" s="6"/>
      <c r="BD178" s="6"/>
      <c r="BE178" s="6"/>
      <c r="BF178" s="6"/>
      <c r="BG178" s="6"/>
      <c r="DA178" s="3">
        <f>IF(AND(B178="X",AA178=""),1,0)</f>
        <v>0</v>
      </c>
    </row>
    <row r="179" spans="1:105" x14ac:dyDescent="0.25">
      <c r="A179" s="6"/>
      <c r="B179" s="6"/>
      <c r="C179" s="6"/>
      <c r="D179" s="6"/>
      <c r="E179" s="6"/>
      <c r="F179" s="6"/>
      <c r="G179" s="6"/>
      <c r="H179" s="6"/>
      <c r="I179" s="148" t="s">
        <v>112</v>
      </c>
      <c r="J179" s="51"/>
      <c r="K179" s="51"/>
      <c r="L179" s="51"/>
      <c r="M179" s="51"/>
      <c r="N179" s="51"/>
      <c r="O179" s="51"/>
      <c r="P179" s="51"/>
      <c r="Q179" s="51"/>
      <c r="R179" s="51"/>
      <c r="S179" s="51"/>
      <c r="T179" s="51"/>
      <c r="U179" s="51"/>
      <c r="V179" s="51"/>
      <c r="W179" s="51"/>
      <c r="X179" s="51"/>
      <c r="Y179" s="51"/>
      <c r="Z179" s="51"/>
      <c r="AA179" s="51"/>
      <c r="AB179" s="51"/>
      <c r="AC179" s="51"/>
      <c r="AD179" s="51"/>
      <c r="AE179" s="51"/>
      <c r="AF179" s="51"/>
      <c r="AG179" s="51"/>
      <c r="AH179" s="51"/>
      <c r="AI179" s="51"/>
      <c r="AJ179" s="51"/>
      <c r="AK179" s="51"/>
      <c r="AL179" s="51"/>
      <c r="AM179" s="51"/>
      <c r="AN179" s="51"/>
      <c r="AO179" s="51"/>
      <c r="AP179" s="51"/>
      <c r="AQ179" s="51"/>
      <c r="AR179" s="51"/>
      <c r="AS179" s="51"/>
      <c r="AT179" s="51"/>
      <c r="AU179" s="51"/>
      <c r="AV179" s="51"/>
      <c r="AW179" s="51"/>
      <c r="AX179" s="51"/>
      <c r="AY179" s="6"/>
      <c r="AZ179" s="6"/>
      <c r="BA179" s="6"/>
      <c r="BB179" s="6"/>
      <c r="BC179" s="6"/>
      <c r="BD179" s="6"/>
      <c r="BE179" s="6"/>
      <c r="BF179" s="6"/>
      <c r="BG179" s="6"/>
    </row>
    <row r="180" spans="1:105" x14ac:dyDescent="0.25">
      <c r="A180" s="6"/>
      <c r="B180" s="50" t="s">
        <v>92</v>
      </c>
      <c r="C180" s="51"/>
      <c r="D180" s="51"/>
      <c r="E180" s="51"/>
      <c r="F180" s="51"/>
      <c r="G180" s="51"/>
      <c r="H180" s="50" t="s">
        <v>93</v>
      </c>
      <c r="I180" s="51"/>
      <c r="J180" s="51"/>
      <c r="K180" s="51"/>
      <c r="L180" s="51"/>
      <c r="M180" s="51"/>
      <c r="N180" s="51"/>
      <c r="O180" s="51"/>
      <c r="P180" s="51"/>
      <c r="Q180" s="51"/>
      <c r="R180" s="51"/>
      <c r="S180" s="51"/>
      <c r="T180" s="51"/>
      <c r="U180" s="51"/>
      <c r="V180" s="51"/>
      <c r="W180" s="51"/>
      <c r="X180" s="51"/>
      <c r="Y180" s="51"/>
      <c r="Z180" s="51"/>
      <c r="AA180" s="50" t="s">
        <v>95</v>
      </c>
      <c r="AB180" s="51"/>
      <c r="AC180" s="51"/>
      <c r="AD180" s="51"/>
      <c r="AE180" s="51"/>
      <c r="AF180" s="51"/>
      <c r="AG180" s="51"/>
      <c r="AH180" s="51"/>
      <c r="AI180" s="51"/>
      <c r="AJ180" s="51"/>
      <c r="AK180" s="51"/>
      <c r="AL180" s="51"/>
      <c r="AM180" s="51"/>
      <c r="AN180" s="51"/>
      <c r="AO180" s="51"/>
      <c r="AP180" s="51"/>
      <c r="AQ180" s="6"/>
      <c r="AR180" s="6"/>
      <c r="AS180" s="6"/>
      <c r="AT180" s="6"/>
      <c r="AU180" s="6"/>
      <c r="AV180" s="6"/>
      <c r="AW180" s="6"/>
      <c r="AX180" s="6"/>
      <c r="AY180" s="6"/>
      <c r="AZ180" s="6"/>
      <c r="BA180" s="6"/>
      <c r="BB180" s="6"/>
      <c r="BC180" s="6"/>
      <c r="BD180" s="6"/>
      <c r="BE180" s="6"/>
      <c r="BF180" s="6"/>
      <c r="BG180" s="6"/>
    </row>
    <row r="181" spans="1:105" x14ac:dyDescent="0.25">
      <c r="A181" s="6"/>
      <c r="B181" s="110"/>
      <c r="C181" s="111"/>
      <c r="D181" s="111"/>
      <c r="E181" s="111"/>
      <c r="F181" s="111"/>
      <c r="G181" s="111"/>
      <c r="H181" s="78" t="s">
        <v>103</v>
      </c>
      <c r="I181" s="79"/>
      <c r="J181" s="79"/>
      <c r="K181" s="79"/>
      <c r="L181" s="79"/>
      <c r="M181" s="79"/>
      <c r="N181" s="79"/>
      <c r="O181" s="79"/>
      <c r="P181" s="79"/>
      <c r="Q181" s="79"/>
      <c r="R181" s="79"/>
      <c r="S181" s="79"/>
      <c r="T181" s="79"/>
      <c r="U181" s="79"/>
      <c r="V181" s="79"/>
      <c r="W181" s="79"/>
      <c r="X181" s="79"/>
      <c r="Y181" s="79"/>
      <c r="Z181" s="79"/>
      <c r="AA181" s="91"/>
      <c r="AB181" s="92"/>
      <c r="AC181" s="92"/>
      <c r="AD181" s="92"/>
      <c r="AE181" s="92"/>
      <c r="AF181" s="92"/>
      <c r="AG181" s="92"/>
      <c r="AH181" s="92"/>
      <c r="AI181" s="92"/>
      <c r="AJ181" s="92"/>
      <c r="AK181" s="92"/>
      <c r="AL181" s="92"/>
      <c r="AM181" s="92"/>
      <c r="AN181" s="92"/>
      <c r="AO181" s="92"/>
      <c r="AP181" s="92"/>
      <c r="AQ181" s="6"/>
      <c r="AR181" s="6"/>
      <c r="AS181" s="6"/>
      <c r="AT181" s="6"/>
      <c r="AU181" s="6"/>
      <c r="AV181" s="6"/>
      <c r="AW181" s="6"/>
      <c r="AX181" s="6"/>
      <c r="AY181" s="6"/>
      <c r="AZ181" s="6"/>
      <c r="BA181" s="6"/>
      <c r="BB181" s="6"/>
      <c r="BC181" s="6"/>
      <c r="BD181" s="6"/>
      <c r="BE181" s="6"/>
      <c r="BF181" s="6"/>
      <c r="BG181" s="6"/>
      <c r="DA181" s="3">
        <f>IF(AND(B181="X",AA181=""),1,0)</f>
        <v>0</v>
      </c>
    </row>
    <row r="182" spans="1:105" x14ac:dyDescent="0.25">
      <c r="A182" s="6"/>
      <c r="B182" s="6"/>
      <c r="C182" s="6"/>
      <c r="D182" s="6"/>
      <c r="E182" s="6"/>
      <c r="F182" s="6"/>
      <c r="G182" s="6"/>
      <c r="H182" s="6"/>
      <c r="I182" s="148" t="s">
        <v>112</v>
      </c>
      <c r="J182" s="51"/>
      <c r="K182" s="51"/>
      <c r="L182" s="51"/>
      <c r="M182" s="51"/>
      <c r="N182" s="51"/>
      <c r="O182" s="51"/>
      <c r="P182" s="51"/>
      <c r="Q182" s="51"/>
      <c r="R182" s="51"/>
      <c r="S182" s="51"/>
      <c r="T182" s="51"/>
      <c r="U182" s="51"/>
      <c r="V182" s="51"/>
      <c r="W182" s="51"/>
      <c r="X182" s="51"/>
      <c r="Y182" s="51"/>
      <c r="Z182" s="51"/>
      <c r="AA182" s="51"/>
      <c r="AB182" s="51"/>
      <c r="AC182" s="51"/>
      <c r="AD182" s="51"/>
      <c r="AE182" s="51"/>
      <c r="AF182" s="51"/>
      <c r="AG182" s="51"/>
      <c r="AH182" s="51"/>
      <c r="AI182" s="51"/>
      <c r="AJ182" s="51"/>
      <c r="AK182" s="51"/>
      <c r="AL182" s="51"/>
      <c r="AM182" s="51"/>
      <c r="AN182" s="51"/>
      <c r="AO182" s="51"/>
      <c r="AP182" s="51"/>
      <c r="AQ182" s="51"/>
      <c r="AR182" s="51"/>
      <c r="AS182" s="51"/>
      <c r="AT182" s="51"/>
      <c r="AU182" s="51"/>
      <c r="AV182" s="51"/>
      <c r="AW182" s="51"/>
      <c r="AX182" s="51"/>
      <c r="AY182" s="6"/>
      <c r="AZ182" s="6"/>
      <c r="BA182" s="6"/>
      <c r="BB182" s="6"/>
      <c r="BC182" s="6"/>
      <c r="BD182" s="6"/>
      <c r="BE182" s="6"/>
      <c r="BF182" s="6"/>
      <c r="BG182" s="6"/>
    </row>
    <row r="183" spans="1:105" x14ac:dyDescent="0.25">
      <c r="A183" s="6"/>
      <c r="B183" s="50" t="s">
        <v>92</v>
      </c>
      <c r="C183" s="51"/>
      <c r="D183" s="51"/>
      <c r="E183" s="51"/>
      <c r="F183" s="51"/>
      <c r="G183" s="51"/>
      <c r="H183" s="50" t="s">
        <v>93</v>
      </c>
      <c r="I183" s="51"/>
      <c r="J183" s="51"/>
      <c r="K183" s="51"/>
      <c r="L183" s="51"/>
      <c r="M183" s="51"/>
      <c r="N183" s="51"/>
      <c r="O183" s="51"/>
      <c r="P183" s="51"/>
      <c r="Q183" s="51"/>
      <c r="R183" s="51"/>
      <c r="S183" s="51"/>
      <c r="T183" s="51"/>
      <c r="U183" s="51"/>
      <c r="V183" s="51"/>
      <c r="W183" s="51"/>
      <c r="X183" s="51"/>
      <c r="Y183" s="51"/>
      <c r="Z183" s="51"/>
      <c r="AA183" s="50" t="s">
        <v>95</v>
      </c>
      <c r="AB183" s="51"/>
      <c r="AC183" s="51"/>
      <c r="AD183" s="51"/>
      <c r="AE183" s="51"/>
      <c r="AF183" s="51"/>
      <c r="AG183" s="51"/>
      <c r="AH183" s="51"/>
      <c r="AI183" s="51"/>
      <c r="AJ183" s="51"/>
      <c r="AK183" s="51"/>
      <c r="AL183" s="51"/>
      <c r="AM183" s="51"/>
      <c r="AN183" s="51"/>
      <c r="AO183" s="51"/>
      <c r="AP183" s="51"/>
      <c r="AQ183" s="6"/>
      <c r="AR183" s="6"/>
      <c r="AS183" s="6"/>
      <c r="AT183" s="6"/>
      <c r="AU183" s="6"/>
      <c r="AV183" s="6"/>
      <c r="AW183" s="6"/>
      <c r="AX183" s="6"/>
      <c r="AY183" s="6"/>
      <c r="AZ183" s="6"/>
      <c r="BA183" s="6"/>
      <c r="BB183" s="6"/>
      <c r="BC183" s="6"/>
      <c r="BD183" s="6"/>
      <c r="BE183" s="6"/>
      <c r="BF183" s="6"/>
      <c r="BG183" s="6"/>
    </row>
    <row r="184" spans="1:105" x14ac:dyDescent="0.25">
      <c r="A184" s="6"/>
      <c r="B184" s="110"/>
      <c r="C184" s="111"/>
      <c r="D184" s="111"/>
      <c r="E184" s="111"/>
      <c r="F184" s="111"/>
      <c r="G184" s="111"/>
      <c r="H184" s="78" t="s">
        <v>104</v>
      </c>
      <c r="I184" s="79"/>
      <c r="J184" s="79"/>
      <c r="K184" s="79"/>
      <c r="L184" s="79"/>
      <c r="M184" s="79"/>
      <c r="N184" s="79"/>
      <c r="O184" s="79"/>
      <c r="P184" s="79"/>
      <c r="Q184" s="79"/>
      <c r="R184" s="79"/>
      <c r="S184" s="79"/>
      <c r="T184" s="79"/>
      <c r="U184" s="79"/>
      <c r="V184" s="79"/>
      <c r="W184" s="79"/>
      <c r="X184" s="79"/>
      <c r="Y184" s="79"/>
      <c r="Z184" s="79"/>
      <c r="AA184" s="91"/>
      <c r="AB184" s="92"/>
      <c r="AC184" s="92"/>
      <c r="AD184" s="92"/>
      <c r="AE184" s="92"/>
      <c r="AF184" s="92"/>
      <c r="AG184" s="92"/>
      <c r="AH184" s="92"/>
      <c r="AI184" s="92"/>
      <c r="AJ184" s="92"/>
      <c r="AK184" s="92"/>
      <c r="AL184" s="92"/>
      <c r="AM184" s="92"/>
      <c r="AN184" s="92"/>
      <c r="AO184" s="92"/>
      <c r="AP184" s="92"/>
      <c r="AQ184" s="6"/>
      <c r="AR184" s="6"/>
      <c r="AS184" s="6"/>
      <c r="AT184" s="6"/>
      <c r="AU184" s="6"/>
      <c r="AV184" s="6"/>
      <c r="AW184" s="6"/>
      <c r="AX184" s="6"/>
      <c r="AY184" s="6"/>
      <c r="AZ184" s="6"/>
      <c r="BA184" s="6"/>
      <c r="BB184" s="6"/>
      <c r="BC184" s="6"/>
      <c r="BD184" s="6"/>
      <c r="BE184" s="6"/>
      <c r="BF184" s="6"/>
      <c r="BG184" s="6"/>
      <c r="DA184" s="3">
        <f>IF(AND(B184="X",AA184=""),1,0)</f>
        <v>0</v>
      </c>
    </row>
    <row r="185" spans="1:105" x14ac:dyDescent="0.25">
      <c r="A185" s="6"/>
      <c r="B185" s="6"/>
      <c r="C185" s="6"/>
      <c r="D185" s="6"/>
      <c r="E185" s="6"/>
      <c r="F185" s="6"/>
      <c r="G185" s="6"/>
      <c r="H185" s="6"/>
      <c r="I185" s="148" t="s">
        <v>112</v>
      </c>
      <c r="J185" s="51"/>
      <c r="K185" s="51"/>
      <c r="L185" s="51"/>
      <c r="M185" s="51"/>
      <c r="N185" s="51"/>
      <c r="O185" s="51"/>
      <c r="P185" s="51"/>
      <c r="Q185" s="51"/>
      <c r="R185" s="51"/>
      <c r="S185" s="51"/>
      <c r="T185" s="51"/>
      <c r="U185" s="51"/>
      <c r="V185" s="51"/>
      <c r="W185" s="51"/>
      <c r="X185" s="51"/>
      <c r="Y185" s="51"/>
      <c r="Z185" s="51"/>
      <c r="AA185" s="51"/>
      <c r="AB185" s="51"/>
      <c r="AC185" s="51"/>
      <c r="AD185" s="51"/>
      <c r="AE185" s="51"/>
      <c r="AF185" s="51"/>
      <c r="AG185" s="51"/>
      <c r="AH185" s="51"/>
      <c r="AI185" s="51"/>
      <c r="AJ185" s="51"/>
      <c r="AK185" s="51"/>
      <c r="AL185" s="51"/>
      <c r="AM185" s="51"/>
      <c r="AN185" s="51"/>
      <c r="AO185" s="51"/>
      <c r="AP185" s="51"/>
      <c r="AQ185" s="51"/>
      <c r="AR185" s="51"/>
      <c r="AS185" s="51"/>
      <c r="AT185" s="51"/>
      <c r="AU185" s="51"/>
      <c r="AV185" s="51"/>
      <c r="AW185" s="51"/>
      <c r="AX185" s="51"/>
      <c r="AY185" s="6"/>
      <c r="AZ185" s="6"/>
      <c r="BA185" s="6"/>
      <c r="BB185" s="6"/>
      <c r="BC185" s="6"/>
      <c r="BD185" s="6"/>
      <c r="BE185" s="6"/>
      <c r="BF185" s="6"/>
      <c r="BG185" s="6"/>
    </row>
    <row r="186" spans="1:105" x14ac:dyDescent="0.25">
      <c r="A186" s="6"/>
      <c r="B186" s="50" t="s">
        <v>92</v>
      </c>
      <c r="C186" s="51"/>
      <c r="D186" s="51"/>
      <c r="E186" s="51"/>
      <c r="F186" s="51"/>
      <c r="G186" s="51"/>
      <c r="H186" s="50" t="s">
        <v>93</v>
      </c>
      <c r="I186" s="51"/>
      <c r="J186" s="51"/>
      <c r="K186" s="51"/>
      <c r="L186" s="51"/>
      <c r="M186" s="51"/>
      <c r="N186" s="51"/>
      <c r="O186" s="51"/>
      <c r="P186" s="51"/>
      <c r="Q186" s="51"/>
      <c r="R186" s="51"/>
      <c r="S186" s="51"/>
      <c r="T186" s="51"/>
      <c r="U186" s="51"/>
      <c r="V186" s="51"/>
      <c r="W186" s="51"/>
      <c r="X186" s="51"/>
      <c r="Y186" s="51"/>
      <c r="Z186" s="51"/>
      <c r="AA186" s="50" t="s">
        <v>109</v>
      </c>
      <c r="AB186" s="51"/>
      <c r="AC186" s="51"/>
      <c r="AD186" s="51"/>
      <c r="AE186" s="51"/>
      <c r="AF186" s="51"/>
      <c r="AG186" s="51"/>
      <c r="AH186" s="51"/>
      <c r="AI186" s="51"/>
      <c r="AJ186" s="51"/>
      <c r="AK186" s="51"/>
      <c r="AL186" s="51"/>
      <c r="AM186" s="51"/>
      <c r="AN186" s="51"/>
      <c r="AO186" s="51"/>
      <c r="AP186" s="51"/>
      <c r="AQ186" s="6"/>
      <c r="AR186" s="6"/>
      <c r="AS186" s="6"/>
      <c r="AT186" s="6"/>
      <c r="AU186" s="6"/>
      <c r="AV186" s="6"/>
      <c r="AW186" s="6"/>
      <c r="AX186" s="6"/>
      <c r="AY186" s="6"/>
      <c r="AZ186" s="6"/>
      <c r="BA186" s="6"/>
      <c r="BB186" s="6"/>
      <c r="BC186" s="6"/>
      <c r="BD186" s="6"/>
      <c r="BE186" s="6"/>
      <c r="BF186" s="6"/>
      <c r="BG186" s="6"/>
    </row>
    <row r="187" spans="1:105" x14ac:dyDescent="0.25">
      <c r="A187" s="6"/>
      <c r="B187" s="110"/>
      <c r="C187" s="111"/>
      <c r="D187" s="111"/>
      <c r="E187" s="111"/>
      <c r="F187" s="111"/>
      <c r="G187" s="111"/>
      <c r="H187" s="78" t="s">
        <v>105</v>
      </c>
      <c r="I187" s="79"/>
      <c r="J187" s="79"/>
      <c r="K187" s="79"/>
      <c r="L187" s="79"/>
      <c r="M187" s="79"/>
      <c r="N187" s="79"/>
      <c r="O187" s="79"/>
      <c r="P187" s="79"/>
      <c r="Q187" s="79"/>
      <c r="R187" s="79"/>
      <c r="S187" s="79"/>
      <c r="T187" s="79"/>
      <c r="U187" s="79"/>
      <c r="V187" s="79"/>
      <c r="W187" s="79"/>
      <c r="X187" s="79"/>
      <c r="Y187" s="79"/>
      <c r="Z187" s="79"/>
      <c r="AA187" s="91"/>
      <c r="AB187" s="92"/>
      <c r="AC187" s="92"/>
      <c r="AD187" s="92"/>
      <c r="AE187" s="92"/>
      <c r="AF187" s="92"/>
      <c r="AG187" s="92"/>
      <c r="AH187" s="92"/>
      <c r="AI187" s="92"/>
      <c r="AJ187" s="92"/>
      <c r="AK187" s="92"/>
      <c r="AL187" s="92"/>
      <c r="AM187" s="92"/>
      <c r="AN187" s="92"/>
      <c r="AO187" s="92"/>
      <c r="AP187" s="92"/>
      <c r="AQ187" s="6"/>
      <c r="AR187" s="6"/>
      <c r="AS187" s="6"/>
      <c r="AT187" s="6"/>
      <c r="AU187" s="6"/>
      <c r="AV187" s="6"/>
      <c r="AW187" s="6"/>
      <c r="AX187" s="6"/>
      <c r="AY187" s="6"/>
      <c r="AZ187" s="6"/>
      <c r="BA187" s="6"/>
      <c r="BB187" s="6"/>
      <c r="BC187" s="6"/>
      <c r="BD187" s="6"/>
      <c r="BE187" s="6"/>
      <c r="BF187" s="6"/>
      <c r="BG187" s="6"/>
      <c r="DA187" s="3">
        <f>IF(AND(B187="X",AA187=""),1,0)</f>
        <v>0</v>
      </c>
    </row>
    <row r="188" spans="1:105" x14ac:dyDescent="0.25">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c r="AZ188" s="6"/>
      <c r="BA188" s="6"/>
      <c r="BB188" s="6"/>
      <c r="BC188" s="6"/>
      <c r="BD188" s="6"/>
      <c r="BE188" s="6"/>
      <c r="BF188" s="6"/>
      <c r="BG188" s="6"/>
    </row>
    <row r="189" spans="1:105" x14ac:dyDescent="0.25">
      <c r="A189" s="6"/>
      <c r="B189" s="50" t="s">
        <v>92</v>
      </c>
      <c r="C189" s="51"/>
      <c r="D189" s="51"/>
      <c r="E189" s="51"/>
      <c r="F189" s="51"/>
      <c r="G189" s="51"/>
      <c r="H189" s="50" t="s">
        <v>93</v>
      </c>
      <c r="I189" s="51"/>
      <c r="J189" s="51"/>
      <c r="K189" s="51"/>
      <c r="L189" s="51"/>
      <c r="M189" s="51"/>
      <c r="N189" s="51"/>
      <c r="O189" s="51"/>
      <c r="P189" s="51"/>
      <c r="Q189" s="51"/>
      <c r="R189" s="51"/>
      <c r="S189" s="51"/>
      <c r="T189" s="51"/>
      <c r="U189" s="51"/>
      <c r="V189" s="51"/>
      <c r="W189" s="51"/>
      <c r="X189" s="51"/>
      <c r="Y189" s="51"/>
      <c r="Z189" s="51"/>
      <c r="AA189" s="50" t="s">
        <v>110</v>
      </c>
      <c r="AB189" s="51"/>
      <c r="AC189" s="51"/>
      <c r="AD189" s="51"/>
      <c r="AE189" s="51"/>
      <c r="AF189" s="51"/>
      <c r="AG189" s="51"/>
      <c r="AH189" s="51"/>
      <c r="AI189" s="51"/>
      <c r="AJ189" s="51"/>
      <c r="AK189" s="51"/>
      <c r="AL189" s="51"/>
      <c r="AM189" s="51"/>
      <c r="AN189" s="51"/>
      <c r="AO189" s="51"/>
      <c r="AP189" s="51"/>
      <c r="AQ189" s="6"/>
      <c r="AR189" s="6"/>
      <c r="AS189" s="6"/>
      <c r="AT189" s="6"/>
      <c r="AU189" s="6"/>
      <c r="AV189" s="6"/>
      <c r="AW189" s="6"/>
      <c r="AX189" s="6"/>
      <c r="AY189" s="6"/>
      <c r="AZ189" s="6"/>
      <c r="BA189" s="6"/>
      <c r="BB189" s="6"/>
      <c r="BC189" s="6"/>
      <c r="BD189" s="6"/>
      <c r="BE189" s="6"/>
      <c r="BF189" s="6"/>
      <c r="BG189" s="6"/>
    </row>
    <row r="190" spans="1:105" x14ac:dyDescent="0.25">
      <c r="A190" s="6"/>
      <c r="B190" s="110"/>
      <c r="C190" s="111"/>
      <c r="D190" s="111"/>
      <c r="E190" s="111"/>
      <c r="F190" s="111"/>
      <c r="G190" s="111"/>
      <c r="H190" s="78" t="s">
        <v>106</v>
      </c>
      <c r="I190" s="79"/>
      <c r="J190" s="79"/>
      <c r="K190" s="79"/>
      <c r="L190" s="79"/>
      <c r="M190" s="79"/>
      <c r="N190" s="79"/>
      <c r="O190" s="79"/>
      <c r="P190" s="79"/>
      <c r="Q190" s="79"/>
      <c r="R190" s="79"/>
      <c r="S190" s="79"/>
      <c r="T190" s="79"/>
      <c r="U190" s="79"/>
      <c r="V190" s="79"/>
      <c r="W190" s="79"/>
      <c r="X190" s="79"/>
      <c r="Y190" s="79"/>
      <c r="Z190" s="79"/>
      <c r="AA190" s="93"/>
      <c r="AB190" s="94"/>
      <c r="AC190" s="94"/>
      <c r="AD190" s="94"/>
      <c r="AE190" s="94"/>
      <c r="AF190" s="94"/>
      <c r="AG190" s="94"/>
      <c r="AH190" s="94"/>
      <c r="AI190" s="94"/>
      <c r="AJ190" s="94"/>
      <c r="AK190" s="94"/>
      <c r="AL190" s="94"/>
      <c r="AM190" s="94"/>
      <c r="AN190" s="94"/>
      <c r="AO190" s="94"/>
      <c r="AP190" s="94"/>
      <c r="AQ190" s="6"/>
      <c r="AR190" s="6"/>
      <c r="AS190" s="6"/>
      <c r="AT190" s="6"/>
      <c r="AU190" s="6"/>
      <c r="AV190" s="6"/>
      <c r="AW190" s="6"/>
      <c r="AX190" s="6"/>
      <c r="AY190" s="6"/>
      <c r="AZ190" s="6"/>
      <c r="BA190" s="6"/>
      <c r="BB190" s="6"/>
      <c r="BC190" s="6"/>
      <c r="BD190" s="6"/>
      <c r="BE190" s="6"/>
      <c r="BF190" s="6"/>
      <c r="BG190" s="6"/>
      <c r="DA190" s="3">
        <f>IF(AND(B190="X",AA190=""),1,0)</f>
        <v>0</v>
      </c>
    </row>
    <row r="191" spans="1:105" x14ac:dyDescent="0.25">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6"/>
      <c r="AY191" s="6"/>
      <c r="AZ191" s="6"/>
      <c r="BA191" s="6"/>
      <c r="BB191" s="6"/>
      <c r="BC191" s="6"/>
      <c r="BD191" s="6"/>
      <c r="BE191" s="6"/>
      <c r="BF191" s="6"/>
      <c r="BG191" s="6"/>
    </row>
    <row r="192" spans="1:105" x14ac:dyDescent="0.25">
      <c r="A192" s="6"/>
      <c r="B192" s="50" t="s">
        <v>92</v>
      </c>
      <c r="C192" s="51"/>
      <c r="D192" s="51"/>
      <c r="E192" s="51"/>
      <c r="F192" s="51"/>
      <c r="G192" s="51"/>
      <c r="H192" s="50" t="s">
        <v>93</v>
      </c>
      <c r="I192" s="51"/>
      <c r="J192" s="51"/>
      <c r="K192" s="51"/>
      <c r="L192" s="51"/>
      <c r="M192" s="51"/>
      <c r="N192" s="51"/>
      <c r="O192" s="51"/>
      <c r="P192" s="51"/>
      <c r="Q192" s="51"/>
      <c r="R192" s="51"/>
      <c r="S192" s="51"/>
      <c r="T192" s="51"/>
      <c r="U192" s="51"/>
      <c r="V192" s="51"/>
      <c r="W192" s="51"/>
      <c r="X192" s="51"/>
      <c r="Y192" s="51"/>
      <c r="Z192" s="51"/>
      <c r="AA192" s="50" t="s">
        <v>94</v>
      </c>
      <c r="AB192" s="51"/>
      <c r="AC192" s="51"/>
      <c r="AD192" s="51"/>
      <c r="AE192" s="51"/>
      <c r="AF192" s="51"/>
      <c r="AG192" s="51"/>
      <c r="AH192" s="51"/>
      <c r="AI192" s="51"/>
      <c r="AJ192" s="51"/>
      <c r="AK192" s="51"/>
      <c r="AL192" s="51"/>
      <c r="AM192" s="51"/>
      <c r="AN192" s="51"/>
      <c r="AO192" s="51"/>
      <c r="AP192" s="51"/>
      <c r="AQ192" s="6"/>
      <c r="AR192" s="6"/>
      <c r="AS192" s="6"/>
      <c r="AT192" s="6"/>
      <c r="AU192" s="6"/>
      <c r="AV192" s="6"/>
      <c r="AW192" s="6"/>
      <c r="AX192" s="6"/>
      <c r="AY192" s="6"/>
      <c r="AZ192" s="6"/>
      <c r="BA192" s="6"/>
      <c r="BB192" s="6"/>
      <c r="BC192" s="6"/>
      <c r="BD192" s="6"/>
      <c r="BE192" s="6"/>
      <c r="BF192" s="6"/>
      <c r="BG192" s="6"/>
    </row>
    <row r="193" spans="1:107" x14ac:dyDescent="0.25">
      <c r="A193" s="6"/>
      <c r="B193" s="110" t="s">
        <v>97</v>
      </c>
      <c r="C193" s="111"/>
      <c r="D193" s="111"/>
      <c r="E193" s="111"/>
      <c r="F193" s="111"/>
      <c r="G193" s="111"/>
      <c r="H193" s="78" t="s">
        <v>107</v>
      </c>
      <c r="I193" s="79"/>
      <c r="J193" s="79"/>
      <c r="K193" s="79"/>
      <c r="L193" s="79"/>
      <c r="M193" s="79"/>
      <c r="N193" s="79"/>
      <c r="O193" s="79"/>
      <c r="P193" s="79"/>
      <c r="Q193" s="79"/>
      <c r="R193" s="79"/>
      <c r="S193" s="79"/>
      <c r="T193" s="79"/>
      <c r="U193" s="79"/>
      <c r="V193" s="79"/>
      <c r="W193" s="79"/>
      <c r="X193" s="79"/>
      <c r="Y193" s="79"/>
      <c r="Z193" s="79"/>
      <c r="AA193" s="91">
        <v>2500</v>
      </c>
      <c r="AB193" s="92"/>
      <c r="AC193" s="92"/>
      <c r="AD193" s="92"/>
      <c r="AE193" s="92"/>
      <c r="AF193" s="92"/>
      <c r="AG193" s="92"/>
      <c r="AH193" s="92"/>
      <c r="AI193" s="92"/>
      <c r="AJ193" s="92"/>
      <c r="AK193" s="92"/>
      <c r="AL193" s="92"/>
      <c r="AM193" s="92"/>
      <c r="AN193" s="92"/>
      <c r="AO193" s="92"/>
      <c r="AP193" s="92"/>
      <c r="AQ193" s="6"/>
      <c r="AR193" s="6"/>
      <c r="AS193" s="6"/>
      <c r="AT193" s="6"/>
      <c r="AU193" s="6"/>
      <c r="AV193" s="6"/>
      <c r="AW193" s="6"/>
      <c r="AX193" s="6"/>
      <c r="AY193" s="6"/>
      <c r="AZ193" s="6"/>
      <c r="BA193" s="6"/>
      <c r="BB193" s="6"/>
      <c r="BC193" s="6"/>
      <c r="BD193" s="6"/>
      <c r="BE193" s="6"/>
      <c r="BF193" s="6"/>
      <c r="BG193" s="6"/>
      <c r="DA193" s="3">
        <f>IF(AND(B193="X",AA193=""),1,0)</f>
        <v>0</v>
      </c>
    </row>
    <row r="194" spans="1:107" x14ac:dyDescent="0.25">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6"/>
      <c r="AY194" s="6"/>
      <c r="AZ194" s="6"/>
      <c r="BA194" s="6"/>
      <c r="BB194" s="6"/>
      <c r="BC194" s="6"/>
      <c r="BD194" s="6"/>
      <c r="BE194" s="6"/>
      <c r="BF194" s="6"/>
      <c r="BG194" s="6"/>
    </row>
    <row r="195" spans="1:107" x14ac:dyDescent="0.25">
      <c r="A195" s="6"/>
      <c r="B195" s="50" t="s">
        <v>92</v>
      </c>
      <c r="C195" s="51"/>
      <c r="D195" s="51"/>
      <c r="E195" s="51"/>
      <c r="F195" s="51"/>
      <c r="G195" s="51"/>
      <c r="H195" s="50" t="s">
        <v>93</v>
      </c>
      <c r="I195" s="51"/>
      <c r="J195" s="51"/>
      <c r="K195" s="51"/>
      <c r="L195" s="51"/>
      <c r="M195" s="51"/>
      <c r="N195" s="51"/>
      <c r="O195" s="51"/>
      <c r="P195" s="51"/>
      <c r="Q195" s="51"/>
      <c r="R195" s="51"/>
      <c r="S195" s="51"/>
      <c r="T195" s="51"/>
      <c r="U195" s="51"/>
      <c r="V195" s="51"/>
      <c r="W195" s="51"/>
      <c r="X195" s="51"/>
      <c r="Y195" s="51"/>
      <c r="Z195" s="51"/>
      <c r="AA195" s="50" t="s">
        <v>109</v>
      </c>
      <c r="AB195" s="51"/>
      <c r="AC195" s="51"/>
      <c r="AD195" s="51"/>
      <c r="AE195" s="51"/>
      <c r="AF195" s="51"/>
      <c r="AG195" s="51"/>
      <c r="AH195" s="51"/>
      <c r="AI195" s="51"/>
      <c r="AJ195" s="51"/>
      <c r="AK195" s="51"/>
      <c r="AL195" s="51"/>
      <c r="AM195" s="51"/>
      <c r="AN195" s="51"/>
      <c r="AO195" s="51"/>
      <c r="AP195" s="51"/>
      <c r="AQ195" s="6"/>
      <c r="AR195" s="6"/>
      <c r="AS195" s="6"/>
      <c r="AT195" s="6"/>
      <c r="AU195" s="6"/>
      <c r="AV195" s="6"/>
      <c r="AW195" s="6"/>
      <c r="AX195" s="6"/>
      <c r="AY195" s="6"/>
      <c r="AZ195" s="6"/>
      <c r="BA195" s="6"/>
      <c r="BB195" s="6"/>
      <c r="BC195" s="6"/>
      <c r="BD195" s="6"/>
      <c r="BE195" s="6"/>
      <c r="BF195" s="6"/>
      <c r="BG195" s="6"/>
    </row>
    <row r="196" spans="1:107" x14ac:dyDescent="0.25">
      <c r="A196" s="6"/>
      <c r="B196" s="110"/>
      <c r="C196" s="111"/>
      <c r="D196" s="111"/>
      <c r="E196" s="111"/>
      <c r="F196" s="111"/>
      <c r="G196" s="111"/>
      <c r="H196" s="78" t="s">
        <v>108</v>
      </c>
      <c r="I196" s="79"/>
      <c r="J196" s="79"/>
      <c r="K196" s="79"/>
      <c r="L196" s="79"/>
      <c r="M196" s="79"/>
      <c r="N196" s="79"/>
      <c r="O196" s="79"/>
      <c r="P196" s="79"/>
      <c r="Q196" s="79"/>
      <c r="R196" s="79"/>
      <c r="S196" s="79"/>
      <c r="T196" s="79"/>
      <c r="U196" s="79"/>
      <c r="V196" s="79"/>
      <c r="W196" s="79"/>
      <c r="X196" s="79"/>
      <c r="Y196" s="79"/>
      <c r="Z196" s="79"/>
      <c r="AA196" s="91"/>
      <c r="AB196" s="92"/>
      <c r="AC196" s="92"/>
      <c r="AD196" s="92"/>
      <c r="AE196" s="92"/>
      <c r="AF196" s="92"/>
      <c r="AG196" s="92"/>
      <c r="AH196" s="92"/>
      <c r="AI196" s="92"/>
      <c r="AJ196" s="92"/>
      <c r="AK196" s="92"/>
      <c r="AL196" s="92"/>
      <c r="AM196" s="92"/>
      <c r="AN196" s="92"/>
      <c r="AO196" s="92"/>
      <c r="AP196" s="92"/>
      <c r="AQ196" s="6"/>
      <c r="AR196" s="6"/>
      <c r="AS196" s="6"/>
      <c r="AT196" s="6"/>
      <c r="AU196" s="6"/>
      <c r="AV196" s="6"/>
      <c r="AW196" s="6"/>
      <c r="AX196" s="6"/>
      <c r="AY196" s="6"/>
      <c r="AZ196" s="6"/>
      <c r="BA196" s="6"/>
      <c r="BB196" s="6"/>
      <c r="BC196" s="6"/>
      <c r="BD196" s="6"/>
      <c r="BE196" s="6"/>
      <c r="BF196" s="6"/>
      <c r="BG196" s="6"/>
      <c r="DA196" s="3">
        <f>IF(AND(B196="X",AA196=""),1,0)</f>
        <v>0</v>
      </c>
    </row>
    <row r="197" spans="1:107" x14ac:dyDescent="0.25">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c r="AW197" s="6"/>
      <c r="AX197" s="6"/>
      <c r="AY197" s="6"/>
      <c r="AZ197" s="6"/>
      <c r="BA197" s="6"/>
      <c r="BB197" s="6"/>
      <c r="BC197" s="6"/>
      <c r="BD197" s="6"/>
      <c r="BE197" s="6"/>
      <c r="BF197" s="6"/>
      <c r="BG197" s="6"/>
    </row>
    <row r="198" spans="1:107" x14ac:dyDescent="0.25">
      <c r="A198" s="6"/>
      <c r="B198" s="50" t="s">
        <v>92</v>
      </c>
      <c r="C198" s="51"/>
      <c r="D198" s="51"/>
      <c r="E198" s="51"/>
      <c r="F198" s="51"/>
      <c r="G198" s="51"/>
      <c r="H198" s="50" t="s">
        <v>93</v>
      </c>
      <c r="I198" s="51"/>
      <c r="J198" s="51"/>
      <c r="K198" s="51"/>
      <c r="L198" s="51"/>
      <c r="M198" s="51"/>
      <c r="N198" s="51"/>
      <c r="O198" s="51"/>
      <c r="P198" s="51"/>
      <c r="Q198" s="51"/>
      <c r="R198" s="51"/>
      <c r="S198" s="51"/>
      <c r="T198" s="51"/>
      <c r="U198" s="51"/>
      <c r="V198" s="51"/>
      <c r="W198" s="51"/>
      <c r="X198" s="51"/>
      <c r="Y198" s="51"/>
      <c r="Z198" s="51"/>
      <c r="AA198" s="50" t="s">
        <v>95</v>
      </c>
      <c r="AB198" s="51"/>
      <c r="AC198" s="51"/>
      <c r="AD198" s="51"/>
      <c r="AE198" s="51"/>
      <c r="AF198" s="51"/>
      <c r="AG198" s="51"/>
      <c r="AH198" s="51"/>
      <c r="AI198" s="51"/>
      <c r="AJ198" s="51"/>
      <c r="AK198" s="51"/>
      <c r="AL198" s="50" t="s">
        <v>98</v>
      </c>
      <c r="AM198" s="51"/>
      <c r="AN198" s="51"/>
      <c r="AO198" s="51"/>
      <c r="AP198" s="51"/>
      <c r="AQ198" s="51"/>
      <c r="AR198" s="51"/>
      <c r="AS198" s="51"/>
      <c r="AT198" s="51"/>
      <c r="AU198" s="51"/>
      <c r="AV198" s="50" t="s">
        <v>99</v>
      </c>
      <c r="AW198" s="51"/>
      <c r="AX198" s="51"/>
      <c r="AY198" s="51"/>
      <c r="AZ198" s="51"/>
      <c r="BA198" s="51"/>
      <c r="BB198" s="51"/>
      <c r="BC198" s="51"/>
      <c r="BD198" s="51"/>
      <c r="BE198" s="51"/>
      <c r="BF198" s="6"/>
      <c r="BG198" s="6"/>
    </row>
    <row r="199" spans="1:107" x14ac:dyDescent="0.25">
      <c r="A199" s="6"/>
      <c r="B199" s="110"/>
      <c r="C199" s="111"/>
      <c r="D199" s="111"/>
      <c r="E199" s="111"/>
      <c r="F199" s="111"/>
      <c r="G199" s="111"/>
      <c r="H199" s="78" t="s">
        <v>100</v>
      </c>
      <c r="I199" s="79"/>
      <c r="J199" s="79"/>
      <c r="K199" s="79"/>
      <c r="L199" s="79"/>
      <c r="M199" s="79"/>
      <c r="N199" s="79"/>
      <c r="O199" s="79"/>
      <c r="P199" s="79"/>
      <c r="Q199" s="79"/>
      <c r="R199" s="79"/>
      <c r="S199" s="79"/>
      <c r="T199" s="79"/>
      <c r="U199" s="79"/>
      <c r="V199" s="79"/>
      <c r="W199" s="79"/>
      <c r="X199" s="79"/>
      <c r="Y199" s="79"/>
      <c r="Z199" s="79"/>
      <c r="AA199" s="91"/>
      <c r="AB199" s="92"/>
      <c r="AC199" s="92"/>
      <c r="AD199" s="92"/>
      <c r="AE199" s="92"/>
      <c r="AF199" s="92"/>
      <c r="AG199" s="92"/>
      <c r="AH199" s="92"/>
      <c r="AI199" s="92"/>
      <c r="AJ199" s="92"/>
      <c r="AK199" s="92"/>
      <c r="AL199" s="149"/>
      <c r="AM199" s="150"/>
      <c r="AN199" s="150"/>
      <c r="AO199" s="150"/>
      <c r="AP199" s="150"/>
      <c r="AQ199" s="150"/>
      <c r="AR199" s="150"/>
      <c r="AS199" s="150"/>
      <c r="AT199" s="150"/>
      <c r="AU199" s="150"/>
      <c r="AV199" s="149"/>
      <c r="AW199" s="150"/>
      <c r="AX199" s="150"/>
      <c r="AY199" s="150"/>
      <c r="AZ199" s="150"/>
      <c r="BA199" s="150"/>
      <c r="BB199" s="150"/>
      <c r="BC199" s="150"/>
      <c r="BD199" s="150"/>
      <c r="BE199" s="150"/>
      <c r="BF199" s="6"/>
      <c r="BG199" s="6"/>
      <c r="DA199" s="3">
        <f>IF(AND(B199="X",AA199=""),1,0)</f>
        <v>0</v>
      </c>
      <c r="DB199" s="3">
        <f>IF(AND(B199="X",AL199=""),1,0)</f>
        <v>0</v>
      </c>
      <c r="DC199" s="3">
        <f>IF(AND(B199="X",AV199=""),1,0)</f>
        <v>0</v>
      </c>
    </row>
    <row r="200" spans="1:107" x14ac:dyDescent="0.25">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c r="AW200" s="6"/>
      <c r="AX200" s="6"/>
      <c r="AY200" s="6"/>
      <c r="AZ200" s="6"/>
      <c r="BA200" s="6"/>
      <c r="BB200" s="6"/>
      <c r="BC200" s="6"/>
      <c r="BD200" s="6"/>
      <c r="BE200" s="6"/>
      <c r="BF200" s="6"/>
      <c r="BG200" s="6"/>
    </row>
    <row r="201" spans="1:107" x14ac:dyDescent="0.25">
      <c r="A201" s="6"/>
      <c r="B201" s="50" t="s">
        <v>92</v>
      </c>
      <c r="C201" s="51"/>
      <c r="D201" s="51"/>
      <c r="E201" s="51"/>
      <c r="F201" s="51"/>
      <c r="G201" s="51"/>
      <c r="H201" s="50" t="s">
        <v>93</v>
      </c>
      <c r="I201" s="51"/>
      <c r="J201" s="51"/>
      <c r="K201" s="51"/>
      <c r="L201" s="51"/>
      <c r="M201" s="51"/>
      <c r="N201" s="51"/>
      <c r="O201" s="51"/>
      <c r="P201" s="51"/>
      <c r="Q201" s="51"/>
      <c r="R201" s="51"/>
      <c r="S201" s="51"/>
      <c r="T201" s="51"/>
      <c r="U201" s="51"/>
      <c r="V201" s="51"/>
      <c r="W201" s="51"/>
      <c r="X201" s="51"/>
      <c r="Y201" s="51"/>
      <c r="Z201" s="51"/>
      <c r="AA201" s="6"/>
      <c r="AB201" s="6"/>
      <c r="AC201" s="6"/>
      <c r="AD201" s="6"/>
      <c r="AE201" s="6"/>
      <c r="AF201" s="6"/>
      <c r="AG201" s="6"/>
      <c r="AH201" s="6"/>
      <c r="AI201" s="6"/>
      <c r="AJ201" s="6"/>
      <c r="AK201" s="6"/>
      <c r="AL201" s="6"/>
      <c r="AM201" s="6"/>
      <c r="AN201" s="6"/>
      <c r="AO201" s="6"/>
      <c r="AP201" s="6"/>
      <c r="AQ201" s="6"/>
      <c r="AR201" s="6"/>
      <c r="AS201" s="6"/>
      <c r="AT201" s="6"/>
      <c r="AU201" s="6"/>
      <c r="AV201" s="6"/>
      <c r="AW201" s="6"/>
      <c r="AX201" s="6"/>
      <c r="AY201" s="6"/>
      <c r="AZ201" s="6"/>
      <c r="BA201" s="6"/>
      <c r="BB201" s="6"/>
      <c r="BC201" s="6"/>
      <c r="BD201" s="6"/>
      <c r="BE201" s="6"/>
      <c r="BF201" s="6"/>
      <c r="BG201" s="6"/>
    </row>
    <row r="202" spans="1:107" x14ac:dyDescent="0.25">
      <c r="A202" s="6"/>
      <c r="B202" s="110"/>
      <c r="C202" s="111"/>
      <c r="D202" s="111"/>
      <c r="E202" s="111"/>
      <c r="F202" s="111"/>
      <c r="G202" s="111"/>
      <c r="H202" s="78" t="s">
        <v>111</v>
      </c>
      <c r="I202" s="79"/>
      <c r="J202" s="79"/>
      <c r="K202" s="79"/>
      <c r="L202" s="79"/>
      <c r="M202" s="79"/>
      <c r="N202" s="79"/>
      <c r="O202" s="79"/>
      <c r="P202" s="79"/>
      <c r="Q202" s="79"/>
      <c r="R202" s="79"/>
      <c r="S202" s="79"/>
      <c r="T202" s="79"/>
      <c r="U202" s="79"/>
      <c r="V202" s="79"/>
      <c r="W202" s="79"/>
      <c r="X202" s="79"/>
      <c r="Y202" s="79"/>
      <c r="Z202" s="79"/>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6"/>
      <c r="AY202" s="6"/>
      <c r="AZ202" s="6"/>
      <c r="BA202" s="6"/>
      <c r="BB202" s="6"/>
      <c r="BC202" s="6"/>
      <c r="BD202" s="6"/>
      <c r="BE202" s="6"/>
      <c r="BF202" s="6"/>
      <c r="BG202" s="6"/>
    </row>
    <row r="203" spans="1:107" x14ac:dyDescent="0.25">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6"/>
      <c r="AY203" s="6"/>
      <c r="AZ203" s="6"/>
      <c r="BA203" s="6"/>
      <c r="BB203" s="6"/>
      <c r="BC203" s="6"/>
      <c r="BD203" s="6"/>
      <c r="BE203" s="6"/>
      <c r="BF203" s="6"/>
      <c r="BG203" s="6"/>
    </row>
    <row r="204" spans="1:107" x14ac:dyDescent="0.25">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c r="AT204" s="6"/>
      <c r="AU204" s="6"/>
      <c r="AV204" s="6"/>
      <c r="AW204" s="6"/>
      <c r="AX204" s="6"/>
      <c r="AY204" s="6"/>
      <c r="AZ204" s="6"/>
      <c r="BA204" s="6"/>
      <c r="BB204" s="6"/>
      <c r="BC204" s="6"/>
      <c r="BD204" s="6"/>
      <c r="BE204" s="6"/>
      <c r="BF204" s="6"/>
      <c r="BG204" s="6"/>
    </row>
    <row r="205" spans="1:107" x14ac:dyDescent="0.25">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c r="AT205" s="6"/>
      <c r="AU205" s="6"/>
      <c r="AV205" s="6"/>
      <c r="AW205" s="6"/>
      <c r="AX205" s="6"/>
      <c r="AY205" s="6"/>
      <c r="AZ205" s="6"/>
      <c r="BA205" s="6"/>
      <c r="BB205" s="6"/>
      <c r="BC205" s="6"/>
      <c r="BD205" s="6"/>
      <c r="BE205" s="6"/>
      <c r="BF205" s="6"/>
      <c r="BG205" s="6"/>
    </row>
    <row r="206" spans="1:107" x14ac:dyDescent="0.25">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6"/>
      <c r="AV206" s="6"/>
      <c r="AW206" s="6"/>
      <c r="AX206" s="6"/>
      <c r="AY206" s="6"/>
      <c r="AZ206" s="6"/>
      <c r="BA206" s="6"/>
      <c r="BB206" s="6"/>
      <c r="BC206" s="6"/>
      <c r="BD206" s="6"/>
      <c r="BE206" s="6"/>
      <c r="BF206" s="6"/>
      <c r="BG206" s="6"/>
    </row>
    <row r="207" spans="1:107" x14ac:dyDescent="0.25">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6"/>
      <c r="AV207" s="6"/>
      <c r="AW207" s="6"/>
      <c r="AX207" s="6"/>
      <c r="AY207" s="6"/>
      <c r="AZ207" s="6"/>
      <c r="BA207" s="6"/>
      <c r="BB207" s="6"/>
      <c r="BC207" s="6"/>
      <c r="BD207" s="6"/>
      <c r="BE207" s="6"/>
      <c r="BF207" s="6"/>
      <c r="BG207" s="6"/>
    </row>
    <row r="208" spans="1:107" x14ac:dyDescent="0.25">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6"/>
      <c r="AV208" s="6"/>
      <c r="AW208" s="6"/>
      <c r="AX208" s="6"/>
      <c r="AY208" s="6"/>
      <c r="AZ208" s="6"/>
      <c r="BA208" s="6"/>
      <c r="BB208" s="6"/>
      <c r="BC208" s="6"/>
      <c r="BD208" s="6"/>
      <c r="BE208" s="6"/>
      <c r="BF208" s="6"/>
      <c r="BG208" s="6"/>
    </row>
    <row r="209" spans="1:59" x14ac:dyDescent="0.25">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6"/>
      <c r="AV209" s="6"/>
      <c r="AW209" s="6"/>
      <c r="AX209" s="6"/>
      <c r="AY209" s="6"/>
      <c r="AZ209" s="6"/>
      <c r="BA209" s="6"/>
      <c r="BB209" s="6"/>
      <c r="BC209" s="6"/>
      <c r="BD209" s="6"/>
      <c r="BE209" s="6"/>
      <c r="BF209" s="6"/>
      <c r="BG209" s="6"/>
    </row>
    <row r="210" spans="1:59" x14ac:dyDescent="0.25">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c r="AZ210" s="6"/>
      <c r="BA210" s="6"/>
      <c r="BB210" s="6"/>
      <c r="BC210" s="6"/>
      <c r="BD210" s="6"/>
      <c r="BE210" s="6"/>
      <c r="BF210" s="6"/>
      <c r="BG210" s="6"/>
    </row>
    <row r="211" spans="1:59" x14ac:dyDescent="0.25">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c r="AX211" s="6"/>
      <c r="AY211" s="6"/>
      <c r="AZ211" s="6"/>
      <c r="BA211" s="6"/>
      <c r="BB211" s="6"/>
      <c r="BC211" s="6"/>
      <c r="BD211" s="6"/>
      <c r="BE211" s="6"/>
      <c r="BF211" s="6"/>
      <c r="BG211" s="6"/>
    </row>
    <row r="212" spans="1:59" x14ac:dyDescent="0.25">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c r="AX212" s="6"/>
      <c r="AY212" s="6"/>
      <c r="AZ212" s="6"/>
      <c r="BA212" s="6"/>
      <c r="BB212" s="6"/>
      <c r="BC212" s="6"/>
      <c r="BD212" s="6"/>
      <c r="BE212" s="6"/>
      <c r="BF212" s="6"/>
      <c r="BG212" s="6"/>
    </row>
    <row r="213" spans="1:59" x14ac:dyDescent="0.25">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c r="AT213" s="6"/>
      <c r="AU213" s="6"/>
      <c r="AV213" s="6"/>
      <c r="AW213" s="6"/>
      <c r="AX213" s="6"/>
      <c r="AY213" s="6"/>
      <c r="AZ213" s="6"/>
      <c r="BA213" s="6"/>
      <c r="BB213" s="6"/>
      <c r="BC213" s="6"/>
      <c r="BD213" s="6"/>
      <c r="BE213" s="6"/>
      <c r="BF213" s="6"/>
      <c r="BG213" s="6"/>
    </row>
    <row r="214" spans="1:59" x14ac:dyDescent="0.25">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c r="AX214" s="6"/>
      <c r="AY214" s="6"/>
      <c r="AZ214" s="6"/>
      <c r="BA214" s="6"/>
      <c r="BB214" s="6"/>
      <c r="BC214" s="6"/>
      <c r="BD214" s="6"/>
      <c r="BE214" s="6"/>
      <c r="BF214" s="6"/>
      <c r="BG214" s="6"/>
    </row>
    <row r="215" spans="1:59" x14ac:dyDescent="0.25">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c r="AX215" s="6"/>
      <c r="AY215" s="6"/>
      <c r="AZ215" s="6"/>
      <c r="BA215" s="6"/>
      <c r="BB215" s="6"/>
      <c r="BC215" s="6"/>
      <c r="BD215" s="6"/>
      <c r="BE215" s="6"/>
      <c r="BF215" s="6"/>
      <c r="BG215" s="6"/>
    </row>
    <row r="216" spans="1:59" x14ac:dyDescent="0.25">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c r="AX216" s="6"/>
      <c r="AY216" s="6"/>
      <c r="AZ216" s="6"/>
      <c r="BA216" s="6"/>
      <c r="BB216" s="6"/>
      <c r="BC216" s="6"/>
      <c r="BD216" s="6"/>
      <c r="BE216" s="6"/>
      <c r="BF216" s="6"/>
      <c r="BG216" s="6"/>
    </row>
    <row r="217" spans="1:59" x14ac:dyDescent="0.25">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6"/>
      <c r="BD217" s="6"/>
      <c r="BE217" s="6"/>
      <c r="BF217" s="6"/>
      <c r="BG217" s="6"/>
    </row>
    <row r="218" spans="1:59" x14ac:dyDescent="0.25">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c r="AX218" s="6"/>
      <c r="AY218" s="6"/>
      <c r="AZ218" s="6"/>
      <c r="BA218" s="6"/>
      <c r="BB218" s="6"/>
      <c r="BC218" s="6"/>
      <c r="BD218" s="6"/>
      <c r="BE218" s="6"/>
      <c r="BF218" s="6"/>
      <c r="BG218" s="6"/>
    </row>
    <row r="219" spans="1:59" x14ac:dyDescent="0.25">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c r="AX219" s="6"/>
      <c r="AY219" s="6"/>
      <c r="AZ219" s="6"/>
      <c r="BA219" s="6"/>
      <c r="BB219" s="6"/>
      <c r="BC219" s="6"/>
      <c r="BD219" s="6"/>
      <c r="BE219" s="6"/>
      <c r="BF219" s="6"/>
      <c r="BG219" s="6"/>
    </row>
    <row r="220" spans="1:59" x14ac:dyDescent="0.25">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6"/>
      <c r="BG220" s="6"/>
    </row>
    <row r="221" spans="1:59" x14ac:dyDescent="0.25">
      <c r="A221" s="6"/>
      <c r="B221" s="6"/>
      <c r="C221" s="6"/>
      <c r="D221" s="6"/>
      <c r="E221" s="6"/>
      <c r="F221" s="6"/>
      <c r="G221" s="6"/>
      <c r="H221" s="6"/>
      <c r="I221" s="6"/>
      <c r="J221" s="6"/>
      <c r="K221" s="6"/>
      <c r="L221" s="6"/>
      <c r="M221" s="6"/>
      <c r="N221" s="6"/>
      <c r="O221" s="6"/>
      <c r="P221" s="6"/>
      <c r="Q221" s="6"/>
      <c r="R221" s="6"/>
      <c r="S221" s="99" t="s">
        <v>0</v>
      </c>
      <c r="T221" s="99"/>
      <c r="U221" s="99"/>
      <c r="V221" s="99"/>
      <c r="W221" s="99"/>
      <c r="X221" s="99"/>
      <c r="Y221" s="99"/>
      <c r="Z221" s="99"/>
      <c r="AA221" s="99"/>
      <c r="AB221" s="99"/>
      <c r="AC221" s="99"/>
      <c r="AD221" s="99"/>
      <c r="AE221" s="99"/>
      <c r="AF221" s="99"/>
      <c r="AG221" s="99"/>
      <c r="AH221" s="99"/>
      <c r="AI221" s="99"/>
      <c r="AJ221" s="99"/>
      <c r="AK221" s="99"/>
      <c r="AL221" s="99"/>
      <c r="AM221" s="99"/>
      <c r="AN221" s="99"/>
      <c r="AO221" s="99"/>
      <c r="AP221" s="6"/>
      <c r="AQ221" s="6"/>
      <c r="AR221" s="6"/>
      <c r="AS221" s="6"/>
      <c r="AT221" s="6"/>
      <c r="AU221" s="6"/>
      <c r="AV221" s="6"/>
      <c r="AW221" s="6"/>
      <c r="AX221" s="6"/>
      <c r="AY221" s="6"/>
      <c r="AZ221" s="6"/>
      <c r="BA221" s="6"/>
      <c r="BB221" s="6"/>
      <c r="BC221" s="6"/>
      <c r="BD221" s="6"/>
      <c r="BE221" s="6"/>
      <c r="BF221" s="6"/>
      <c r="BG221" s="6"/>
    </row>
    <row r="222" spans="1:59" x14ac:dyDescent="0.25">
      <c r="A222" s="6"/>
      <c r="B222" s="6"/>
      <c r="C222" s="6"/>
      <c r="D222" s="6"/>
      <c r="E222" s="6"/>
      <c r="F222" s="6"/>
      <c r="G222" s="6"/>
      <c r="H222" s="6"/>
      <c r="I222" s="6"/>
      <c r="J222" s="6"/>
      <c r="K222" s="6"/>
      <c r="L222" s="6"/>
      <c r="M222" s="6"/>
      <c r="N222" s="6"/>
      <c r="O222" s="6"/>
      <c r="P222" s="6"/>
      <c r="Q222" s="6"/>
      <c r="R222" s="6"/>
      <c r="S222" s="99"/>
      <c r="T222" s="99"/>
      <c r="U222" s="99"/>
      <c r="V222" s="99"/>
      <c r="W222" s="99"/>
      <c r="X222" s="99"/>
      <c r="Y222" s="99"/>
      <c r="Z222" s="99"/>
      <c r="AA222" s="99"/>
      <c r="AB222" s="99"/>
      <c r="AC222" s="99"/>
      <c r="AD222" s="99"/>
      <c r="AE222" s="99"/>
      <c r="AF222" s="99"/>
      <c r="AG222" s="99"/>
      <c r="AH222" s="99"/>
      <c r="AI222" s="99"/>
      <c r="AJ222" s="99"/>
      <c r="AK222" s="99"/>
      <c r="AL222" s="99"/>
      <c r="AM222" s="99"/>
      <c r="AN222" s="99"/>
      <c r="AO222" s="99"/>
      <c r="AP222" s="6"/>
      <c r="AQ222" s="6"/>
      <c r="AR222" s="6"/>
      <c r="AS222" s="6"/>
      <c r="AT222" s="6"/>
      <c r="AU222" s="6"/>
      <c r="AV222" s="6"/>
      <c r="AW222" s="6"/>
      <c r="AX222" s="6"/>
      <c r="AY222" s="6"/>
      <c r="AZ222" s="6"/>
      <c r="BA222" s="6"/>
      <c r="BB222" s="6"/>
      <c r="BC222" s="6"/>
      <c r="BD222" s="6"/>
      <c r="BE222" s="6"/>
      <c r="BF222" s="6"/>
      <c r="BG222" s="6"/>
    </row>
    <row r="223" spans="1:59" x14ac:dyDescent="0.25">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c r="AX223" s="6"/>
      <c r="AY223" s="6"/>
      <c r="AZ223" s="6"/>
      <c r="BA223" s="6"/>
      <c r="BB223" s="6"/>
      <c r="BC223" s="6"/>
      <c r="BD223" s="6"/>
      <c r="BE223" s="6"/>
      <c r="BF223" s="6"/>
      <c r="BG223" s="6"/>
    </row>
    <row r="224" spans="1:59" x14ac:dyDescent="0.25">
      <c r="A224" s="6"/>
      <c r="B224" s="5" t="s">
        <v>113</v>
      </c>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c r="AX224" s="6"/>
      <c r="AY224" s="6"/>
      <c r="AZ224" s="6"/>
      <c r="BA224" s="6"/>
      <c r="BB224" s="6"/>
      <c r="BC224" s="6"/>
      <c r="BD224" s="6"/>
      <c r="BE224" s="6"/>
      <c r="BF224" s="6"/>
      <c r="BG224" s="6"/>
    </row>
    <row r="225" spans="1:108" x14ac:dyDescent="0.25">
      <c r="A225" s="6"/>
      <c r="B225" s="40" t="s">
        <v>285</v>
      </c>
      <c r="C225" s="40"/>
      <c r="D225" s="40"/>
      <c r="E225" s="40"/>
      <c r="F225" s="40"/>
      <c r="G225" s="40"/>
      <c r="H225" s="40"/>
      <c r="I225" s="40"/>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c r="AG225" s="40"/>
      <c r="AH225" s="40"/>
      <c r="AI225" s="40"/>
      <c r="AJ225" s="40"/>
      <c r="AK225" s="40"/>
      <c r="AL225" s="40"/>
      <c r="AM225" s="40"/>
      <c r="AN225" s="40"/>
      <c r="AO225" s="40"/>
      <c r="AP225" s="40"/>
      <c r="AQ225" s="40"/>
      <c r="AR225" s="40"/>
      <c r="AS225" s="40"/>
      <c r="AT225" s="40"/>
      <c r="AU225" s="40"/>
      <c r="AV225" s="40"/>
      <c r="AW225" s="40"/>
      <c r="AX225" s="40"/>
      <c r="AY225" s="40"/>
      <c r="AZ225" s="40"/>
      <c r="BA225" s="40"/>
      <c r="BB225" s="40"/>
      <c r="BC225" s="40"/>
      <c r="BD225" s="40"/>
      <c r="BE225" s="40"/>
      <c r="BF225" s="40"/>
      <c r="BG225" s="6"/>
    </row>
    <row r="226" spans="1:108" x14ac:dyDescent="0.25">
      <c r="A226" s="6"/>
      <c r="B226" s="41" t="s">
        <v>114</v>
      </c>
      <c r="C226" s="42"/>
      <c r="D226" s="42"/>
      <c r="E226" s="42"/>
      <c r="F226" s="42"/>
      <c r="G226" s="42"/>
      <c r="H226" s="43"/>
      <c r="I226" s="151" t="s">
        <v>115</v>
      </c>
      <c r="J226" s="152"/>
      <c r="K226" s="41" t="s">
        <v>116</v>
      </c>
      <c r="L226" s="42"/>
      <c r="M226" s="42"/>
      <c r="N226" s="42"/>
      <c r="O226" s="42"/>
      <c r="P226" s="42"/>
      <c r="Q226" s="43"/>
      <c r="R226" s="41" t="s">
        <v>96</v>
      </c>
      <c r="S226" s="42"/>
      <c r="T226" s="42"/>
      <c r="U226" s="42"/>
      <c r="V226" s="42"/>
      <c r="W226" s="42"/>
      <c r="X226" s="42"/>
      <c r="Y226" s="42"/>
      <c r="Z226" s="42"/>
      <c r="AA226" s="42"/>
      <c r="AB226" s="42"/>
      <c r="AC226" s="42"/>
      <c r="AD226" s="42"/>
      <c r="AE226" s="43"/>
      <c r="AF226" s="41" t="s">
        <v>107</v>
      </c>
      <c r="AG226" s="42"/>
      <c r="AH226" s="42"/>
      <c r="AI226" s="42"/>
      <c r="AJ226" s="42"/>
      <c r="AK226" s="42"/>
      <c r="AL226" s="42"/>
      <c r="AM226" s="42"/>
      <c r="AN226" s="42"/>
      <c r="AO226" s="42"/>
      <c r="AP226" s="42"/>
      <c r="AQ226" s="42"/>
      <c r="AR226" s="43"/>
      <c r="AS226" s="41" t="s">
        <v>101</v>
      </c>
      <c r="AT226" s="42"/>
      <c r="AU226" s="42"/>
      <c r="AV226" s="42"/>
      <c r="AW226" s="42"/>
      <c r="AX226" s="42"/>
      <c r="AY226" s="42"/>
      <c r="AZ226" s="42"/>
      <c r="BA226" s="42"/>
      <c r="BB226" s="42"/>
      <c r="BC226" s="42"/>
      <c r="BD226" s="42"/>
      <c r="BE226" s="42"/>
      <c r="BF226" s="43"/>
      <c r="BG226" s="6"/>
    </row>
    <row r="227" spans="1:108" x14ac:dyDescent="0.25">
      <c r="A227" s="6"/>
      <c r="B227" s="95">
        <f>IF(K227="","",DATE(YEAR(K227)-1,MONTH(K227),DAY(K227)))</f>
        <v>45455</v>
      </c>
      <c r="C227" s="96"/>
      <c r="D227" s="96"/>
      <c r="E227" s="96"/>
      <c r="F227" s="96"/>
      <c r="G227" s="96"/>
      <c r="H227" s="96"/>
      <c r="I227" s="67" t="s">
        <v>115</v>
      </c>
      <c r="J227" s="68"/>
      <c r="K227" s="95">
        <f>IF(I23="","",I23)</f>
        <v>45820</v>
      </c>
      <c r="L227" s="96"/>
      <c r="M227" s="96"/>
      <c r="N227" s="96"/>
      <c r="O227" s="96"/>
      <c r="P227" s="96"/>
      <c r="Q227" s="96"/>
      <c r="R227" s="97" t="s">
        <v>302</v>
      </c>
      <c r="S227" s="98"/>
      <c r="T227" s="98"/>
      <c r="U227" s="98"/>
      <c r="V227" s="98"/>
      <c r="W227" s="98"/>
      <c r="X227" s="98"/>
      <c r="Y227" s="98"/>
      <c r="Z227" s="98"/>
      <c r="AA227" s="98"/>
      <c r="AB227" s="98"/>
      <c r="AC227" s="98"/>
      <c r="AD227" s="98"/>
      <c r="AE227" s="98"/>
      <c r="AF227" s="97" t="s">
        <v>307</v>
      </c>
      <c r="AG227" s="98"/>
      <c r="AH227" s="98"/>
      <c r="AI227" s="98"/>
      <c r="AJ227" s="98"/>
      <c r="AK227" s="98"/>
      <c r="AL227" s="98"/>
      <c r="AM227" s="98"/>
      <c r="AN227" s="98"/>
      <c r="AO227" s="98"/>
      <c r="AP227" s="98"/>
      <c r="AQ227" s="98"/>
      <c r="AR227" s="98"/>
      <c r="AS227" s="97"/>
      <c r="AT227" s="98"/>
      <c r="AU227" s="98"/>
      <c r="AV227" s="98"/>
      <c r="AW227" s="98"/>
      <c r="AX227" s="98"/>
      <c r="AY227" s="98"/>
      <c r="AZ227" s="98"/>
      <c r="BA227" s="98"/>
      <c r="BB227" s="98"/>
      <c r="BC227" s="98"/>
      <c r="BD227" s="98"/>
      <c r="BE227" s="98"/>
      <c r="BF227" s="98"/>
      <c r="BG227" s="6"/>
      <c r="DA227" s="3">
        <f>IF(R227="",1,0)</f>
        <v>0</v>
      </c>
      <c r="DB227" s="3">
        <f>IF(AND($B$193="X",AF227=""),1,0)</f>
        <v>0</v>
      </c>
      <c r="DC227" s="3">
        <f>IF(AND($B$202="X",AS227=""),1,0)</f>
        <v>0</v>
      </c>
    </row>
    <row r="228" spans="1:108" x14ac:dyDescent="0.25">
      <c r="A228" s="6"/>
      <c r="B228" s="95">
        <f>IF(K228="","",DATE(YEAR(K228)-1,MONTH(K228),DAY(K228)))</f>
        <v>45089</v>
      </c>
      <c r="C228" s="96"/>
      <c r="D228" s="96"/>
      <c r="E228" s="96"/>
      <c r="F228" s="96"/>
      <c r="G228" s="96"/>
      <c r="H228" s="96"/>
      <c r="I228" s="67" t="s">
        <v>115</v>
      </c>
      <c r="J228" s="68"/>
      <c r="K228" s="95">
        <f>IF(B227="","",B227)</f>
        <v>45455</v>
      </c>
      <c r="L228" s="96"/>
      <c r="M228" s="96"/>
      <c r="N228" s="96"/>
      <c r="O228" s="96"/>
      <c r="P228" s="96"/>
      <c r="Q228" s="96"/>
      <c r="R228" s="97" t="s">
        <v>302</v>
      </c>
      <c r="S228" s="98"/>
      <c r="T228" s="98"/>
      <c r="U228" s="98"/>
      <c r="V228" s="98"/>
      <c r="W228" s="98"/>
      <c r="X228" s="98"/>
      <c r="Y228" s="98"/>
      <c r="Z228" s="98"/>
      <c r="AA228" s="98"/>
      <c r="AB228" s="98"/>
      <c r="AC228" s="98"/>
      <c r="AD228" s="98"/>
      <c r="AE228" s="98"/>
      <c r="AF228" s="97" t="s">
        <v>307</v>
      </c>
      <c r="AG228" s="98"/>
      <c r="AH228" s="98"/>
      <c r="AI228" s="98"/>
      <c r="AJ228" s="98"/>
      <c r="AK228" s="98"/>
      <c r="AL228" s="98"/>
      <c r="AM228" s="98"/>
      <c r="AN228" s="98"/>
      <c r="AO228" s="98"/>
      <c r="AP228" s="98"/>
      <c r="AQ228" s="98"/>
      <c r="AR228" s="98"/>
      <c r="AS228" s="97"/>
      <c r="AT228" s="98"/>
      <c r="AU228" s="98"/>
      <c r="AV228" s="98"/>
      <c r="AW228" s="98"/>
      <c r="AX228" s="98"/>
      <c r="AY228" s="98"/>
      <c r="AZ228" s="98"/>
      <c r="BA228" s="98"/>
      <c r="BB228" s="98"/>
      <c r="BC228" s="98"/>
      <c r="BD228" s="98"/>
      <c r="BE228" s="98"/>
      <c r="BF228" s="98"/>
      <c r="BG228" s="6"/>
      <c r="DA228" s="3">
        <f>IF(R228="",1,0)</f>
        <v>0</v>
      </c>
      <c r="DB228" s="3">
        <f>IF(AND($B$193="X",AF228=""),1,0)</f>
        <v>0</v>
      </c>
      <c r="DC228" s="3">
        <f>IF(AND($B$202="X",AS228=""),1,0)</f>
        <v>0</v>
      </c>
    </row>
    <row r="229" spans="1:108" x14ac:dyDescent="0.25">
      <c r="A229" s="6"/>
      <c r="B229" s="95">
        <f>IF(K229="","",DATE(YEAR(K229)-1,MONTH(K229),DAY(K229)))</f>
        <v>44724</v>
      </c>
      <c r="C229" s="96"/>
      <c r="D229" s="96"/>
      <c r="E229" s="96"/>
      <c r="F229" s="96"/>
      <c r="G229" s="96"/>
      <c r="H229" s="96"/>
      <c r="I229" s="67" t="s">
        <v>115</v>
      </c>
      <c r="J229" s="68"/>
      <c r="K229" s="95">
        <f>IF(B228="","",B228)</f>
        <v>45089</v>
      </c>
      <c r="L229" s="96"/>
      <c r="M229" s="96"/>
      <c r="N229" s="96"/>
      <c r="O229" s="96"/>
      <c r="P229" s="96"/>
      <c r="Q229" s="96"/>
      <c r="R229" s="97" t="s">
        <v>301</v>
      </c>
      <c r="S229" s="98"/>
      <c r="T229" s="98"/>
      <c r="U229" s="98"/>
      <c r="V229" s="98"/>
      <c r="W229" s="98"/>
      <c r="X229" s="98"/>
      <c r="Y229" s="98"/>
      <c r="Z229" s="98"/>
      <c r="AA229" s="98"/>
      <c r="AB229" s="98"/>
      <c r="AC229" s="98"/>
      <c r="AD229" s="98"/>
      <c r="AE229" s="98"/>
      <c r="AF229" s="97" t="s">
        <v>307</v>
      </c>
      <c r="AG229" s="98"/>
      <c r="AH229" s="98"/>
      <c r="AI229" s="98"/>
      <c r="AJ229" s="98"/>
      <c r="AK229" s="98"/>
      <c r="AL229" s="98"/>
      <c r="AM229" s="98"/>
      <c r="AN229" s="98"/>
      <c r="AO229" s="98"/>
      <c r="AP229" s="98"/>
      <c r="AQ229" s="98"/>
      <c r="AR229" s="98"/>
      <c r="AS229" s="97"/>
      <c r="AT229" s="98"/>
      <c r="AU229" s="98"/>
      <c r="AV229" s="98"/>
      <c r="AW229" s="98"/>
      <c r="AX229" s="98"/>
      <c r="AY229" s="98"/>
      <c r="AZ229" s="98"/>
      <c r="BA229" s="98"/>
      <c r="BB229" s="98"/>
      <c r="BC229" s="98"/>
      <c r="BD229" s="98"/>
      <c r="BE229" s="98"/>
      <c r="BF229" s="98"/>
      <c r="BG229" s="6"/>
      <c r="DA229" s="3">
        <f>IF(R229="",1,0)</f>
        <v>0</v>
      </c>
      <c r="DB229" s="3">
        <f>IF(AND($B$193="X",AF229=""),1,0)</f>
        <v>0</v>
      </c>
      <c r="DC229" s="3">
        <f>IF(AND($B$202="X",AS229=""),1,0)</f>
        <v>0</v>
      </c>
    </row>
    <row r="230" spans="1:108" x14ac:dyDescent="0.25">
      <c r="A230" s="6"/>
      <c r="B230" s="95">
        <f>IF(K230="","",DATE(YEAR(K230)-1,MONTH(K230),DAY(K230)))</f>
        <v>44359</v>
      </c>
      <c r="C230" s="96"/>
      <c r="D230" s="96"/>
      <c r="E230" s="96"/>
      <c r="F230" s="96"/>
      <c r="G230" s="96"/>
      <c r="H230" s="96"/>
      <c r="I230" s="67" t="s">
        <v>115</v>
      </c>
      <c r="J230" s="68"/>
      <c r="K230" s="95">
        <f>IF(B229="","",B229)</f>
        <v>44724</v>
      </c>
      <c r="L230" s="96"/>
      <c r="M230" s="96"/>
      <c r="N230" s="96"/>
      <c r="O230" s="96"/>
      <c r="P230" s="96"/>
      <c r="Q230" s="96"/>
      <c r="R230" s="97" t="s">
        <v>300</v>
      </c>
      <c r="S230" s="98"/>
      <c r="T230" s="98"/>
      <c r="U230" s="98"/>
      <c r="V230" s="98"/>
      <c r="W230" s="98"/>
      <c r="X230" s="98"/>
      <c r="Y230" s="98"/>
      <c r="Z230" s="98"/>
      <c r="AA230" s="98"/>
      <c r="AB230" s="98"/>
      <c r="AC230" s="98"/>
      <c r="AD230" s="98"/>
      <c r="AE230" s="98"/>
      <c r="AF230" s="97" t="s">
        <v>307</v>
      </c>
      <c r="AG230" s="98"/>
      <c r="AH230" s="98"/>
      <c r="AI230" s="98"/>
      <c r="AJ230" s="98"/>
      <c r="AK230" s="98"/>
      <c r="AL230" s="98"/>
      <c r="AM230" s="98"/>
      <c r="AN230" s="98"/>
      <c r="AO230" s="98"/>
      <c r="AP230" s="98"/>
      <c r="AQ230" s="98"/>
      <c r="AR230" s="98"/>
      <c r="AS230" s="97"/>
      <c r="AT230" s="98"/>
      <c r="AU230" s="98"/>
      <c r="AV230" s="98"/>
      <c r="AW230" s="98"/>
      <c r="AX230" s="98"/>
      <c r="AY230" s="98"/>
      <c r="AZ230" s="98"/>
      <c r="BA230" s="98"/>
      <c r="BB230" s="98"/>
      <c r="BC230" s="98"/>
      <c r="BD230" s="98"/>
      <c r="BE230" s="98"/>
      <c r="BF230" s="98"/>
      <c r="BG230" s="6"/>
      <c r="DA230" s="3">
        <f>IF(R230="",1,0)</f>
        <v>0</v>
      </c>
      <c r="DB230" s="3">
        <f>IF(AND($B$193="X",AF230=""),1,0)</f>
        <v>0</v>
      </c>
      <c r="DC230" s="3">
        <f>IF(AND($B$202="X",AS230=""),1,0)</f>
        <v>0</v>
      </c>
    </row>
    <row r="231" spans="1:108" x14ac:dyDescent="0.25">
      <c r="A231" s="6"/>
      <c r="BG231" s="6"/>
    </row>
    <row r="232" spans="1:108" x14ac:dyDescent="0.25">
      <c r="A232" s="6"/>
      <c r="B232" s="5" t="s">
        <v>117</v>
      </c>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c r="AX232" s="6"/>
      <c r="AY232" s="6"/>
      <c r="AZ232" s="6"/>
      <c r="BA232" s="6"/>
      <c r="BB232" s="6"/>
      <c r="BC232" s="6"/>
      <c r="BD232" s="6"/>
      <c r="BE232" s="6"/>
      <c r="BF232" s="6"/>
      <c r="BG232" s="6"/>
    </row>
    <row r="233" spans="1:108" x14ac:dyDescent="0.25">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c r="AX233" s="6"/>
      <c r="AY233" s="6"/>
      <c r="AZ233" s="6"/>
      <c r="BA233" s="6"/>
      <c r="BB233" s="6"/>
      <c r="BC233" s="6"/>
      <c r="BD233" s="6"/>
      <c r="BE233" s="6"/>
      <c r="BF233" s="6"/>
      <c r="BG233" s="6"/>
    </row>
    <row r="234" spans="1:108" x14ac:dyDescent="0.25">
      <c r="A234" s="6"/>
      <c r="B234" s="85" t="s">
        <v>118</v>
      </c>
      <c r="C234" s="86"/>
      <c r="D234" s="86"/>
      <c r="E234" s="86"/>
      <c r="F234" s="86"/>
      <c r="G234" s="86"/>
      <c r="H234" s="86"/>
      <c r="I234" s="86"/>
      <c r="J234" s="86"/>
      <c r="K234" s="86"/>
      <c r="L234" s="86"/>
      <c r="M234" s="85" t="s">
        <v>124</v>
      </c>
      <c r="N234" s="68"/>
      <c r="O234" s="68"/>
      <c r="P234" s="68"/>
      <c r="Q234" s="68"/>
      <c r="R234" s="68"/>
      <c r="S234" s="68"/>
      <c r="T234" s="68"/>
      <c r="U234" s="68"/>
      <c r="V234" s="68"/>
      <c r="W234" s="68"/>
      <c r="X234" s="68"/>
      <c r="Y234" s="85" t="s">
        <v>125</v>
      </c>
      <c r="Z234" s="86"/>
      <c r="AA234" s="86"/>
      <c r="AB234" s="86"/>
      <c r="AC234" s="86"/>
      <c r="AD234" s="86"/>
      <c r="AE234" s="86"/>
      <c r="AF234" s="86"/>
      <c r="AG234" s="86"/>
      <c r="AH234" s="86"/>
      <c r="AI234" s="86"/>
      <c r="AJ234" s="85" t="s">
        <v>126</v>
      </c>
      <c r="AK234" s="68"/>
      <c r="AL234" s="68"/>
      <c r="AM234" s="68"/>
      <c r="AN234" s="68"/>
      <c r="AO234" s="68"/>
      <c r="AP234" s="68"/>
      <c r="AQ234" s="68"/>
      <c r="AR234" s="68"/>
      <c r="AS234" s="68"/>
      <c r="AT234" s="68"/>
      <c r="AU234" s="68"/>
      <c r="AV234" s="85" t="s">
        <v>127</v>
      </c>
      <c r="AW234" s="86"/>
      <c r="AX234" s="86"/>
      <c r="AY234" s="86"/>
      <c r="AZ234" s="86"/>
      <c r="BA234" s="86"/>
      <c r="BB234" s="86"/>
      <c r="BC234" s="86"/>
      <c r="BD234" s="86"/>
      <c r="BE234" s="86"/>
      <c r="BF234" s="86"/>
      <c r="BG234" s="6"/>
    </row>
    <row r="235" spans="1:108" x14ac:dyDescent="0.25">
      <c r="A235" s="6"/>
      <c r="B235" s="78" t="s">
        <v>119</v>
      </c>
      <c r="C235" s="79"/>
      <c r="D235" s="79"/>
      <c r="E235" s="79"/>
      <c r="F235" s="79"/>
      <c r="G235" s="79"/>
      <c r="H235" s="79"/>
      <c r="I235" s="79"/>
      <c r="J235" s="79"/>
      <c r="K235" s="79"/>
      <c r="L235" s="79"/>
      <c r="M235" s="89">
        <v>35</v>
      </c>
      <c r="N235" s="90"/>
      <c r="O235" s="90"/>
      <c r="P235" s="90"/>
      <c r="Q235" s="90"/>
      <c r="R235" s="90"/>
      <c r="S235" s="90"/>
      <c r="T235" s="90"/>
      <c r="U235" s="90"/>
      <c r="V235" s="90"/>
      <c r="W235" s="90"/>
      <c r="X235" s="90"/>
      <c r="Y235" s="91">
        <v>4500000</v>
      </c>
      <c r="Z235" s="92"/>
      <c r="AA235" s="92"/>
      <c r="AB235" s="92"/>
      <c r="AC235" s="92"/>
      <c r="AD235" s="92"/>
      <c r="AE235" s="92"/>
      <c r="AF235" s="92"/>
      <c r="AG235" s="92"/>
      <c r="AH235" s="92"/>
      <c r="AI235" s="92"/>
      <c r="AJ235" s="93">
        <v>3000000</v>
      </c>
      <c r="AK235" s="94"/>
      <c r="AL235" s="94"/>
      <c r="AM235" s="94"/>
      <c r="AN235" s="94"/>
      <c r="AO235" s="94"/>
      <c r="AP235" s="94"/>
      <c r="AQ235" s="94"/>
      <c r="AR235" s="94"/>
      <c r="AS235" s="94"/>
      <c r="AT235" s="94"/>
      <c r="AU235" s="94"/>
      <c r="AV235" s="91">
        <v>4150000</v>
      </c>
      <c r="AW235" s="92"/>
      <c r="AX235" s="92"/>
      <c r="AY235" s="92"/>
      <c r="AZ235" s="92"/>
      <c r="BA235" s="92"/>
      <c r="BB235" s="92"/>
      <c r="BC235" s="92"/>
      <c r="BD235" s="92"/>
      <c r="BE235" s="92"/>
      <c r="BF235" s="92"/>
      <c r="BG235" s="6"/>
      <c r="DA235" s="3">
        <f>IF(M235="",1,0)</f>
        <v>0</v>
      </c>
      <c r="DB235" s="3">
        <f>IF(Y235="",1,0)</f>
        <v>0</v>
      </c>
      <c r="DC235" s="3">
        <f>IF(AJ235="",1,0)</f>
        <v>0</v>
      </c>
      <c r="DD235" s="3">
        <f>IF(AND($B$193="X",AV235=""),1,0)</f>
        <v>0</v>
      </c>
    </row>
    <row r="236" spans="1:108" x14ac:dyDescent="0.25">
      <c r="A236" s="6"/>
      <c r="B236" s="78" t="s">
        <v>120</v>
      </c>
      <c r="C236" s="79"/>
      <c r="D236" s="79"/>
      <c r="E236" s="79"/>
      <c r="F236" s="79"/>
      <c r="G236" s="79"/>
      <c r="H236" s="79"/>
      <c r="I236" s="79"/>
      <c r="J236" s="79"/>
      <c r="K236" s="79"/>
      <c r="L236" s="79"/>
      <c r="M236" s="89">
        <v>33</v>
      </c>
      <c r="N236" s="90"/>
      <c r="O236" s="90"/>
      <c r="P236" s="90"/>
      <c r="Q236" s="90"/>
      <c r="R236" s="90"/>
      <c r="S236" s="90"/>
      <c r="T236" s="90"/>
      <c r="U236" s="90"/>
      <c r="V236" s="90"/>
      <c r="W236" s="90"/>
      <c r="X236" s="90"/>
      <c r="Y236" s="91">
        <v>4000000</v>
      </c>
      <c r="Z236" s="92"/>
      <c r="AA236" s="92"/>
      <c r="AB236" s="92"/>
      <c r="AC236" s="92"/>
      <c r="AD236" s="92"/>
      <c r="AE236" s="92"/>
      <c r="AF236" s="92"/>
      <c r="AG236" s="92"/>
      <c r="AH236" s="92"/>
      <c r="AI236" s="92"/>
      <c r="AJ236" s="93">
        <v>2800000</v>
      </c>
      <c r="AK236" s="94"/>
      <c r="AL236" s="94"/>
      <c r="AM236" s="94"/>
      <c r="AN236" s="94"/>
      <c r="AO236" s="94"/>
      <c r="AP236" s="94"/>
      <c r="AQ236" s="94"/>
      <c r="AR236" s="94"/>
      <c r="AS236" s="94"/>
      <c r="AT236" s="94"/>
      <c r="AU236" s="94"/>
      <c r="AV236" s="91">
        <v>3801400</v>
      </c>
      <c r="AW236" s="92"/>
      <c r="AX236" s="92"/>
      <c r="AY236" s="92"/>
      <c r="AZ236" s="92"/>
      <c r="BA236" s="92"/>
      <c r="BB236" s="92"/>
      <c r="BC236" s="92"/>
      <c r="BD236" s="92"/>
      <c r="BE236" s="92"/>
      <c r="BF236" s="92"/>
      <c r="BG236" s="6"/>
      <c r="DA236" s="3">
        <f>IF(M236="",1,0)</f>
        <v>0</v>
      </c>
      <c r="DB236" s="3">
        <f>IF(Y236="",1,0)</f>
        <v>0</v>
      </c>
      <c r="DC236" s="3">
        <f>IF(AJ236="",1,0)</f>
        <v>0</v>
      </c>
      <c r="DD236" s="3">
        <f>IF(AND($B$193="X",AV236=""),1,0)</f>
        <v>0</v>
      </c>
    </row>
    <row r="237" spans="1:108" x14ac:dyDescent="0.25">
      <c r="A237" s="6"/>
      <c r="B237" s="78" t="s">
        <v>121</v>
      </c>
      <c r="C237" s="79"/>
      <c r="D237" s="79"/>
      <c r="E237" s="79"/>
      <c r="F237" s="79"/>
      <c r="G237" s="79"/>
      <c r="H237" s="79"/>
      <c r="I237" s="79"/>
      <c r="J237" s="79"/>
      <c r="K237" s="79"/>
      <c r="L237" s="79"/>
      <c r="M237" s="89">
        <v>34</v>
      </c>
      <c r="N237" s="90"/>
      <c r="O237" s="90"/>
      <c r="P237" s="90"/>
      <c r="Q237" s="90"/>
      <c r="R237" s="90"/>
      <c r="S237" s="90"/>
      <c r="T237" s="90"/>
      <c r="U237" s="90"/>
      <c r="V237" s="90"/>
      <c r="W237" s="90"/>
      <c r="X237" s="90"/>
      <c r="Y237" s="91">
        <v>3500000</v>
      </c>
      <c r="Z237" s="92"/>
      <c r="AA237" s="92"/>
      <c r="AB237" s="92"/>
      <c r="AC237" s="92"/>
      <c r="AD237" s="92"/>
      <c r="AE237" s="92"/>
      <c r="AF237" s="92"/>
      <c r="AG237" s="92"/>
      <c r="AH237" s="92"/>
      <c r="AI237" s="92"/>
      <c r="AJ237" s="93">
        <v>2800000</v>
      </c>
      <c r="AK237" s="94"/>
      <c r="AL237" s="94"/>
      <c r="AM237" s="94"/>
      <c r="AN237" s="94"/>
      <c r="AO237" s="94"/>
      <c r="AP237" s="94"/>
      <c r="AQ237" s="94"/>
      <c r="AR237" s="94"/>
      <c r="AS237" s="94"/>
      <c r="AT237" s="94"/>
      <c r="AU237" s="94"/>
      <c r="AV237" s="91">
        <v>3750000</v>
      </c>
      <c r="AW237" s="92"/>
      <c r="AX237" s="92"/>
      <c r="AY237" s="92"/>
      <c r="AZ237" s="92"/>
      <c r="BA237" s="92"/>
      <c r="BB237" s="92"/>
      <c r="BC237" s="92"/>
      <c r="BD237" s="92"/>
      <c r="BE237" s="92"/>
      <c r="BF237" s="92"/>
      <c r="BG237" s="6"/>
      <c r="DA237" s="3">
        <f>IF(M237="",1,0)</f>
        <v>0</v>
      </c>
      <c r="DB237" s="3">
        <f>IF(Y237="",1,0)</f>
        <v>0</v>
      </c>
      <c r="DC237" s="3">
        <f>IF(AJ237="",1,0)</f>
        <v>0</v>
      </c>
      <c r="DD237" s="3">
        <f>IF(AND($B$193="X",AV237=""),1,0)</f>
        <v>0</v>
      </c>
    </row>
    <row r="238" spans="1:108" x14ac:dyDescent="0.25">
      <c r="A238" s="6"/>
      <c r="B238" s="78" t="s">
        <v>122</v>
      </c>
      <c r="C238" s="79"/>
      <c r="D238" s="79"/>
      <c r="E238" s="79"/>
      <c r="F238" s="79"/>
      <c r="G238" s="79"/>
      <c r="H238" s="79"/>
      <c r="I238" s="79"/>
      <c r="J238" s="79"/>
      <c r="K238" s="79"/>
      <c r="L238" s="79"/>
      <c r="M238" s="89">
        <v>30</v>
      </c>
      <c r="N238" s="90"/>
      <c r="O238" s="90"/>
      <c r="P238" s="90"/>
      <c r="Q238" s="90"/>
      <c r="R238" s="90"/>
      <c r="S238" s="90"/>
      <c r="T238" s="90"/>
      <c r="U238" s="90"/>
      <c r="V238" s="90"/>
      <c r="W238" s="90"/>
      <c r="X238" s="90"/>
      <c r="Y238" s="91">
        <v>3000000</v>
      </c>
      <c r="Z238" s="92"/>
      <c r="AA238" s="92"/>
      <c r="AB238" s="92"/>
      <c r="AC238" s="92"/>
      <c r="AD238" s="92"/>
      <c r="AE238" s="92"/>
      <c r="AF238" s="92"/>
      <c r="AG238" s="92"/>
      <c r="AH238" s="92"/>
      <c r="AI238" s="92"/>
      <c r="AJ238" s="93">
        <v>2600000</v>
      </c>
      <c r="AK238" s="94"/>
      <c r="AL238" s="94"/>
      <c r="AM238" s="94"/>
      <c r="AN238" s="94"/>
      <c r="AO238" s="94"/>
      <c r="AP238" s="94"/>
      <c r="AQ238" s="94"/>
      <c r="AR238" s="94"/>
      <c r="AS238" s="94"/>
      <c r="AT238" s="94"/>
      <c r="AU238" s="94"/>
      <c r="AV238" s="91">
        <v>2850000</v>
      </c>
      <c r="AW238" s="92"/>
      <c r="AX238" s="92"/>
      <c r="AY238" s="92"/>
      <c r="AZ238" s="92"/>
      <c r="BA238" s="92"/>
      <c r="BB238" s="92"/>
      <c r="BC238" s="92"/>
      <c r="BD238" s="92"/>
      <c r="BE238" s="92"/>
      <c r="BF238" s="92"/>
      <c r="BG238" s="6"/>
      <c r="DA238" s="3">
        <f>IF(M238="",1,0)</f>
        <v>0</v>
      </c>
      <c r="DB238" s="3">
        <f>IF(Y238="",1,0)</f>
        <v>0</v>
      </c>
      <c r="DC238" s="3">
        <f>IF(AJ238="",1,0)</f>
        <v>0</v>
      </c>
      <c r="DD238" s="3">
        <f>IF(AND($B$193="X",AV238=""),1,0)</f>
        <v>0</v>
      </c>
    </row>
    <row r="239" spans="1:108" x14ac:dyDescent="0.25">
      <c r="A239" s="6"/>
      <c r="B239" s="78" t="s">
        <v>123</v>
      </c>
      <c r="C239" s="79"/>
      <c r="D239" s="79"/>
      <c r="E239" s="79"/>
      <c r="F239" s="79"/>
      <c r="G239" s="79"/>
      <c r="H239" s="79"/>
      <c r="I239" s="79"/>
      <c r="J239" s="79"/>
      <c r="K239" s="79"/>
      <c r="L239" s="79"/>
      <c r="M239" s="89">
        <v>27</v>
      </c>
      <c r="N239" s="90"/>
      <c r="O239" s="90"/>
      <c r="P239" s="90"/>
      <c r="Q239" s="90"/>
      <c r="R239" s="90"/>
      <c r="S239" s="90"/>
      <c r="T239" s="90"/>
      <c r="U239" s="90"/>
      <c r="V239" s="90"/>
      <c r="W239" s="90"/>
      <c r="X239" s="90"/>
      <c r="Y239" s="91">
        <v>2800000</v>
      </c>
      <c r="Z239" s="92"/>
      <c r="AA239" s="92"/>
      <c r="AB239" s="92"/>
      <c r="AC239" s="92"/>
      <c r="AD239" s="92"/>
      <c r="AE239" s="92"/>
      <c r="AF239" s="92"/>
      <c r="AG239" s="92"/>
      <c r="AH239" s="92"/>
      <c r="AI239" s="92"/>
      <c r="AJ239" s="93">
        <v>2400000</v>
      </c>
      <c r="AK239" s="94"/>
      <c r="AL239" s="94"/>
      <c r="AM239" s="94"/>
      <c r="AN239" s="94"/>
      <c r="AO239" s="94"/>
      <c r="AP239" s="94"/>
      <c r="AQ239" s="94"/>
      <c r="AR239" s="94"/>
      <c r="AS239" s="94"/>
      <c r="AT239" s="94"/>
      <c r="AU239" s="94"/>
      <c r="AV239" s="91">
        <v>2405000</v>
      </c>
      <c r="AW239" s="92"/>
      <c r="AX239" s="92"/>
      <c r="AY239" s="92"/>
      <c r="AZ239" s="92"/>
      <c r="BA239" s="92"/>
      <c r="BB239" s="92"/>
      <c r="BC239" s="92"/>
      <c r="BD239" s="92"/>
      <c r="BE239" s="92"/>
      <c r="BF239" s="92"/>
      <c r="BG239" s="6"/>
      <c r="DA239" s="3">
        <f>IF(M239="",1,0)</f>
        <v>0</v>
      </c>
      <c r="DB239" s="3">
        <f>IF(Y239="",1,0)</f>
        <v>0</v>
      </c>
      <c r="DC239" s="3">
        <f>IF(AJ239="",1,0)</f>
        <v>0</v>
      </c>
      <c r="DD239" s="3">
        <f>IF(AND($B$193="X",AV239=""),1,0)</f>
        <v>0</v>
      </c>
    </row>
    <row r="240" spans="1:108" x14ac:dyDescent="0.25">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c r="AT240" s="6"/>
      <c r="AU240" s="6"/>
      <c r="AV240" s="6"/>
      <c r="AW240" s="6"/>
      <c r="AX240" s="6"/>
      <c r="AY240" s="6"/>
      <c r="AZ240" s="6"/>
      <c r="BA240" s="6"/>
      <c r="BB240" s="6"/>
      <c r="BC240" s="6"/>
      <c r="BD240" s="6"/>
      <c r="BE240" s="6"/>
      <c r="BF240" s="6"/>
      <c r="BG240" s="6"/>
    </row>
    <row r="241" spans="1:116" x14ac:dyDescent="0.25">
      <c r="A241" s="6"/>
      <c r="B241" s="5" t="s">
        <v>128</v>
      </c>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6"/>
      <c r="AV241" s="6"/>
      <c r="AW241" s="6"/>
      <c r="AX241" s="6"/>
      <c r="AY241" s="6"/>
      <c r="AZ241" s="6"/>
      <c r="BA241" s="6"/>
      <c r="BB241" s="6"/>
      <c r="BC241" s="6"/>
      <c r="BD241" s="6"/>
      <c r="BE241" s="6"/>
      <c r="BF241" s="6"/>
      <c r="BG241" s="6"/>
    </row>
    <row r="242" spans="1:116" x14ac:dyDescent="0.25">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c r="AX242" s="6"/>
      <c r="AY242" s="6"/>
      <c r="AZ242" s="6"/>
      <c r="BA242" s="6"/>
      <c r="BB242" s="6"/>
      <c r="BC242" s="6"/>
      <c r="BD242" s="6"/>
      <c r="BE242" s="6"/>
      <c r="BF242" s="6"/>
      <c r="BG242" s="6"/>
    </row>
    <row r="243" spans="1:116" x14ac:dyDescent="0.25">
      <c r="A243" s="6"/>
      <c r="B243" s="85" t="s">
        <v>129</v>
      </c>
      <c r="C243" s="68"/>
      <c r="D243" s="68"/>
      <c r="E243" s="68"/>
      <c r="F243" s="68"/>
      <c r="G243" s="68"/>
      <c r="H243" s="68"/>
      <c r="I243" s="68"/>
      <c r="J243" s="68"/>
      <c r="K243" s="68"/>
      <c r="L243" s="68"/>
      <c r="M243" s="85" t="s">
        <v>131</v>
      </c>
      <c r="N243" s="86"/>
      <c r="O243" s="86"/>
      <c r="P243" s="86"/>
      <c r="Q243" s="86"/>
      <c r="R243" s="86"/>
      <c r="S243" s="86"/>
      <c r="T243" s="86"/>
      <c r="U243" s="86"/>
      <c r="V243" s="86"/>
      <c r="W243" s="86"/>
      <c r="X243" s="86"/>
      <c r="Y243" s="85" t="s">
        <v>132</v>
      </c>
      <c r="Z243" s="86"/>
      <c r="AA243" s="86"/>
      <c r="AB243" s="86"/>
      <c r="AC243" s="86"/>
      <c r="AD243" s="86"/>
      <c r="AE243" s="86"/>
      <c r="AF243" s="86"/>
      <c r="AG243" s="86"/>
      <c r="AH243" s="86"/>
      <c r="AI243" s="86"/>
      <c r="AJ243" s="85" t="s">
        <v>133</v>
      </c>
      <c r="AK243" s="86"/>
      <c r="AL243" s="86"/>
      <c r="AM243" s="86"/>
      <c r="AN243" s="86"/>
      <c r="AO243" s="86"/>
      <c r="AP243" s="86"/>
      <c r="AQ243" s="86"/>
      <c r="AR243" s="86"/>
      <c r="AS243" s="86"/>
      <c r="AT243" s="86"/>
      <c r="AU243" s="86"/>
      <c r="AV243" s="85" t="s">
        <v>134</v>
      </c>
      <c r="AW243" s="86"/>
      <c r="AX243" s="86"/>
      <c r="AY243" s="86"/>
      <c r="AZ243" s="86"/>
      <c r="BA243" s="86"/>
      <c r="BB243" s="86"/>
      <c r="BC243" s="86"/>
      <c r="BD243" s="86"/>
      <c r="BE243" s="86"/>
      <c r="BF243" s="86"/>
      <c r="BG243" s="6"/>
    </row>
    <row r="244" spans="1:116" x14ac:dyDescent="0.25">
      <c r="A244" s="6"/>
      <c r="B244" s="85" t="s">
        <v>130</v>
      </c>
      <c r="C244" s="68"/>
      <c r="D244" s="68"/>
      <c r="E244" s="68"/>
      <c r="F244" s="68"/>
      <c r="G244" s="68"/>
      <c r="H244" s="68"/>
      <c r="I244" s="68"/>
      <c r="J244" s="68"/>
      <c r="K244" s="68"/>
      <c r="L244" s="68"/>
      <c r="M244" s="87">
        <v>0.1</v>
      </c>
      <c r="N244" s="88"/>
      <c r="O244" s="88"/>
      <c r="P244" s="88"/>
      <c r="Q244" s="88"/>
      <c r="R244" s="88"/>
      <c r="S244" s="88"/>
      <c r="T244" s="88"/>
      <c r="U244" s="88"/>
      <c r="V244" s="88"/>
      <c r="W244" s="88"/>
      <c r="X244" s="88"/>
      <c r="Y244" s="87">
        <v>0.15</v>
      </c>
      <c r="Z244" s="88"/>
      <c r="AA244" s="88"/>
      <c r="AB244" s="88"/>
      <c r="AC244" s="88"/>
      <c r="AD244" s="88"/>
      <c r="AE244" s="88"/>
      <c r="AF244" s="88"/>
      <c r="AG244" s="88"/>
      <c r="AH244" s="88"/>
      <c r="AI244" s="88"/>
      <c r="AJ244" s="87">
        <v>0.35</v>
      </c>
      <c r="AK244" s="88"/>
      <c r="AL244" s="88"/>
      <c r="AM244" s="88"/>
      <c r="AN244" s="88"/>
      <c r="AO244" s="88"/>
      <c r="AP244" s="88"/>
      <c r="AQ244" s="88"/>
      <c r="AR244" s="88"/>
      <c r="AS244" s="88"/>
      <c r="AT244" s="88"/>
      <c r="AU244" s="88"/>
      <c r="AV244" s="87">
        <v>0.4</v>
      </c>
      <c r="AW244" s="88"/>
      <c r="AX244" s="88"/>
      <c r="AY244" s="88"/>
      <c r="AZ244" s="88"/>
      <c r="BA244" s="88"/>
      <c r="BB244" s="88"/>
      <c r="BC244" s="88"/>
      <c r="BD244" s="88"/>
      <c r="BE244" s="88"/>
      <c r="BF244" s="88"/>
      <c r="BG244" s="6"/>
      <c r="BH244" s="8">
        <f>M244+Y244+AJ244+AV244</f>
        <v>1</v>
      </c>
      <c r="DA244" s="3">
        <f>IF(BH244=1,0,1)</f>
        <v>0</v>
      </c>
    </row>
    <row r="245" spans="1:116" x14ac:dyDescent="0.25">
      <c r="A245" s="6"/>
      <c r="B245" s="38" t="s">
        <v>257</v>
      </c>
      <c r="C245" s="39"/>
      <c r="D245" s="39"/>
      <c r="E245" s="39"/>
      <c r="F245" s="39"/>
      <c r="G245" s="39"/>
      <c r="H245" s="39"/>
      <c r="I245" s="39"/>
      <c r="J245" s="39"/>
      <c r="K245" s="39"/>
      <c r="L245" s="39"/>
      <c r="M245" s="39"/>
      <c r="N245" s="39"/>
      <c r="O245" s="39"/>
      <c r="P245" s="39"/>
      <c r="Q245" s="39"/>
      <c r="R245" s="39"/>
      <c r="S245" s="39"/>
      <c r="T245" s="39"/>
      <c r="U245" s="39"/>
      <c r="V245" s="39"/>
      <c r="W245" s="39"/>
      <c r="X245" s="39"/>
      <c r="Y245" s="39"/>
      <c r="Z245" s="39"/>
      <c r="AA245" s="39"/>
      <c r="AB245" s="39"/>
      <c r="AC245" s="39"/>
      <c r="AD245" s="39"/>
      <c r="AE245" s="39"/>
      <c r="AF245" s="39"/>
      <c r="AG245" s="39"/>
      <c r="AH245" s="39"/>
      <c r="AI245" s="39"/>
      <c r="AJ245" s="39"/>
      <c r="AK245" s="39"/>
      <c r="AL245" s="39"/>
      <c r="AM245" s="39"/>
      <c r="AN245" s="39"/>
      <c r="AO245" s="39"/>
      <c r="AP245" s="39"/>
      <c r="AQ245" s="39"/>
      <c r="AR245" s="39"/>
      <c r="AS245" s="39"/>
      <c r="AT245" s="39"/>
      <c r="AU245" s="39"/>
      <c r="AV245" s="39"/>
      <c r="AW245" s="39"/>
      <c r="AX245" s="39"/>
      <c r="AY245" s="39"/>
      <c r="AZ245" s="39"/>
      <c r="BA245" s="39"/>
      <c r="BB245" s="39"/>
      <c r="BC245" s="39"/>
      <c r="BD245" s="39"/>
      <c r="BE245" s="39"/>
      <c r="BF245" s="6"/>
      <c r="BG245" s="6"/>
    </row>
    <row r="246" spans="1:116" x14ac:dyDescent="0.25">
      <c r="A246" s="6"/>
      <c r="B246" s="5" t="s">
        <v>135</v>
      </c>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c r="AT246" s="6"/>
      <c r="AU246" s="6"/>
      <c r="AV246" s="6"/>
      <c r="AW246" s="6"/>
      <c r="AX246" s="6"/>
      <c r="AY246" s="6"/>
      <c r="AZ246" s="6"/>
      <c r="BA246" s="6"/>
      <c r="BB246" s="6"/>
      <c r="BC246" s="6"/>
      <c r="BD246" s="6"/>
      <c r="BE246" s="6"/>
      <c r="BF246" s="6"/>
      <c r="BG246" s="6"/>
    </row>
    <row r="247" spans="1:116" x14ac:dyDescent="0.25">
      <c r="A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c r="AT247" s="6"/>
      <c r="AU247" s="6"/>
      <c r="AV247" s="6"/>
      <c r="AW247" s="6"/>
      <c r="AX247" s="6"/>
      <c r="AY247" s="6"/>
      <c r="AZ247" s="6"/>
      <c r="BA247" s="6"/>
      <c r="BB247" s="6"/>
      <c r="BC247" s="6"/>
      <c r="BD247" s="6"/>
      <c r="BE247" s="6"/>
      <c r="BF247" s="6"/>
      <c r="BG247" s="6"/>
    </row>
    <row r="248" spans="1:116" x14ac:dyDescent="0.25">
      <c r="A248" s="6"/>
      <c r="B248" s="71" t="s">
        <v>136</v>
      </c>
      <c r="C248" s="72"/>
      <c r="D248" s="72"/>
      <c r="E248" s="72"/>
      <c r="F248" s="72"/>
      <c r="G248" s="72"/>
      <c r="H248" s="72"/>
      <c r="I248" s="72"/>
      <c r="J248" s="72"/>
      <c r="K248" s="72"/>
      <c r="L248" s="72"/>
      <c r="M248" s="72"/>
      <c r="N248" s="72"/>
      <c r="O248" s="72"/>
      <c r="P248" s="72"/>
      <c r="Q248" s="72"/>
      <c r="R248" s="72"/>
      <c r="S248" s="72"/>
      <c r="T248" s="72"/>
      <c r="U248" s="72"/>
      <c r="V248" s="72"/>
      <c r="W248" s="72" t="s">
        <v>130</v>
      </c>
      <c r="X248" s="72"/>
      <c r="Y248" s="72"/>
      <c r="Z248" s="72"/>
      <c r="AA248" s="72"/>
      <c r="AB248" s="72"/>
      <c r="AC248" s="72"/>
      <c r="AD248" s="71" t="s">
        <v>136</v>
      </c>
      <c r="AE248" s="72"/>
      <c r="AF248" s="72"/>
      <c r="AG248" s="72"/>
      <c r="AH248" s="72"/>
      <c r="AI248" s="72"/>
      <c r="AJ248" s="72"/>
      <c r="AK248" s="72"/>
      <c r="AL248" s="72"/>
      <c r="AM248" s="72"/>
      <c r="AN248" s="72"/>
      <c r="AO248" s="72"/>
      <c r="AP248" s="72"/>
      <c r="AQ248" s="72"/>
      <c r="AR248" s="72"/>
      <c r="AS248" s="72"/>
      <c r="AT248" s="72"/>
      <c r="AU248" s="72"/>
      <c r="AV248" s="72"/>
      <c r="AW248" s="72"/>
      <c r="AX248" s="72"/>
      <c r="AY248" s="72" t="s">
        <v>130</v>
      </c>
      <c r="AZ248" s="72"/>
      <c r="BA248" s="72"/>
      <c r="BB248" s="72"/>
      <c r="BC248" s="72"/>
      <c r="BD248" s="72"/>
      <c r="BE248" s="72"/>
      <c r="BF248" s="6"/>
      <c r="BG248" s="6"/>
    </row>
    <row r="249" spans="1:116" x14ac:dyDescent="0.25">
      <c r="A249" s="6"/>
      <c r="B249" s="76" t="s">
        <v>303</v>
      </c>
      <c r="C249" s="77"/>
      <c r="D249" s="77"/>
      <c r="E249" s="77"/>
      <c r="F249" s="77"/>
      <c r="G249" s="77"/>
      <c r="H249" s="77"/>
      <c r="I249" s="77"/>
      <c r="J249" s="77"/>
      <c r="K249" s="77"/>
      <c r="L249" s="77"/>
      <c r="M249" s="77"/>
      <c r="N249" s="77"/>
      <c r="O249" s="77"/>
      <c r="P249" s="77"/>
      <c r="Q249" s="77"/>
      <c r="R249" s="77"/>
      <c r="S249" s="77"/>
      <c r="T249" s="77"/>
      <c r="U249" s="77"/>
      <c r="V249" s="77"/>
      <c r="W249" s="84">
        <v>0.25</v>
      </c>
      <c r="X249" s="84"/>
      <c r="Y249" s="84"/>
      <c r="Z249" s="84"/>
      <c r="AA249" s="84"/>
      <c r="AB249" s="84"/>
      <c r="AC249" s="84"/>
      <c r="AD249" s="76"/>
      <c r="AE249" s="77"/>
      <c r="AF249" s="77"/>
      <c r="AG249" s="77"/>
      <c r="AH249" s="77"/>
      <c r="AI249" s="77"/>
      <c r="AJ249" s="77"/>
      <c r="AK249" s="77"/>
      <c r="AL249" s="77"/>
      <c r="AM249" s="77"/>
      <c r="AN249" s="77"/>
      <c r="AO249" s="77"/>
      <c r="AP249" s="77"/>
      <c r="AQ249" s="77"/>
      <c r="AR249" s="77"/>
      <c r="AS249" s="77"/>
      <c r="AT249" s="77"/>
      <c r="AU249" s="77"/>
      <c r="AV249" s="77"/>
      <c r="AW249" s="77"/>
      <c r="AX249" s="77"/>
      <c r="AY249" s="84"/>
      <c r="AZ249" s="84"/>
      <c r="BA249" s="84"/>
      <c r="BB249" s="84"/>
      <c r="BC249" s="84"/>
      <c r="BD249" s="84"/>
      <c r="BE249" s="84"/>
      <c r="BF249" s="6"/>
      <c r="BG249" s="6"/>
      <c r="BH249" s="8">
        <f>W249+W250+W251+W252+W253+W254+AY249+AY250+AY251+AY252+AY253+AY254</f>
        <v>1</v>
      </c>
      <c r="DA249" s="3">
        <f t="shared" ref="DA249:DA254" si="0">IF(B249="",1,0)</f>
        <v>0</v>
      </c>
      <c r="DB249" s="3">
        <f t="shared" ref="DB249:DB254" si="1">IF(W249="",1,0)</f>
        <v>0</v>
      </c>
      <c r="DC249" s="3">
        <f t="shared" ref="DC249:DC254" si="2">IF(DK249=2,-2,0)</f>
        <v>0</v>
      </c>
      <c r="DE249" s="3">
        <f t="shared" ref="DE249:DE254" si="3">IF(AD249="",1,0)</f>
        <v>1</v>
      </c>
      <c r="DF249" s="3">
        <f t="shared" ref="DF249:DF254" si="4">IF(AY249="",1,0)</f>
        <v>1</v>
      </c>
      <c r="DG249" s="3">
        <f t="shared" ref="DG249:DG254" si="5">IF(DL249=2,-2,0)</f>
        <v>-2</v>
      </c>
      <c r="DI249" s="3">
        <f>IF(BH249=1,0,1)</f>
        <v>0</v>
      </c>
      <c r="DK249" s="3">
        <f t="shared" ref="DK249:DK254" si="6">SUM(DA249:DB249)</f>
        <v>0</v>
      </c>
      <c r="DL249" s="3">
        <f t="shared" ref="DL249:DL254" si="7">SUM(DE249:DF249)</f>
        <v>2</v>
      </c>
    </row>
    <row r="250" spans="1:116" x14ac:dyDescent="0.25">
      <c r="A250" s="6"/>
      <c r="B250" s="76" t="s">
        <v>304</v>
      </c>
      <c r="C250" s="77"/>
      <c r="D250" s="77"/>
      <c r="E250" s="77"/>
      <c r="F250" s="77"/>
      <c r="G250" s="77"/>
      <c r="H250" s="77"/>
      <c r="I250" s="77"/>
      <c r="J250" s="77"/>
      <c r="K250" s="77"/>
      <c r="L250" s="77"/>
      <c r="M250" s="77"/>
      <c r="N250" s="77"/>
      <c r="O250" s="77"/>
      <c r="P250" s="77"/>
      <c r="Q250" s="77"/>
      <c r="R250" s="77"/>
      <c r="S250" s="77"/>
      <c r="T250" s="77"/>
      <c r="U250" s="77"/>
      <c r="V250" s="77"/>
      <c r="W250" s="84">
        <v>0.25</v>
      </c>
      <c r="X250" s="84"/>
      <c r="Y250" s="84"/>
      <c r="Z250" s="84"/>
      <c r="AA250" s="84"/>
      <c r="AB250" s="84"/>
      <c r="AC250" s="84"/>
      <c r="AD250" s="76"/>
      <c r="AE250" s="77"/>
      <c r="AF250" s="77"/>
      <c r="AG250" s="77"/>
      <c r="AH250" s="77"/>
      <c r="AI250" s="77"/>
      <c r="AJ250" s="77"/>
      <c r="AK250" s="77"/>
      <c r="AL250" s="77"/>
      <c r="AM250" s="77"/>
      <c r="AN250" s="77"/>
      <c r="AO250" s="77"/>
      <c r="AP250" s="77"/>
      <c r="AQ250" s="77"/>
      <c r="AR250" s="77"/>
      <c r="AS250" s="77"/>
      <c r="AT250" s="77"/>
      <c r="AU250" s="77"/>
      <c r="AV250" s="77"/>
      <c r="AW250" s="77"/>
      <c r="AX250" s="77"/>
      <c r="AY250" s="84"/>
      <c r="AZ250" s="84"/>
      <c r="BA250" s="84"/>
      <c r="BB250" s="84"/>
      <c r="BC250" s="84"/>
      <c r="BD250" s="84"/>
      <c r="BE250" s="84"/>
      <c r="BF250" s="6"/>
      <c r="BG250" s="6"/>
      <c r="DA250" s="3">
        <f t="shared" si="0"/>
        <v>0</v>
      </c>
      <c r="DB250" s="3">
        <f t="shared" si="1"/>
        <v>0</v>
      </c>
      <c r="DC250" s="3">
        <f t="shared" si="2"/>
        <v>0</v>
      </c>
      <c r="DE250" s="3">
        <f t="shared" si="3"/>
        <v>1</v>
      </c>
      <c r="DF250" s="3">
        <f t="shared" si="4"/>
        <v>1</v>
      </c>
      <c r="DG250" s="3">
        <f t="shared" si="5"/>
        <v>-2</v>
      </c>
      <c r="DK250" s="3">
        <f t="shared" si="6"/>
        <v>0</v>
      </c>
      <c r="DL250" s="3">
        <f t="shared" si="7"/>
        <v>2</v>
      </c>
    </row>
    <row r="251" spans="1:116" x14ac:dyDescent="0.25">
      <c r="A251" s="6"/>
      <c r="B251" s="76" t="s">
        <v>305</v>
      </c>
      <c r="C251" s="77"/>
      <c r="D251" s="77"/>
      <c r="E251" s="77"/>
      <c r="F251" s="77"/>
      <c r="G251" s="77"/>
      <c r="H251" s="77"/>
      <c r="I251" s="77"/>
      <c r="J251" s="77"/>
      <c r="K251" s="77"/>
      <c r="L251" s="77"/>
      <c r="M251" s="77"/>
      <c r="N251" s="77"/>
      <c r="O251" s="77"/>
      <c r="P251" s="77"/>
      <c r="Q251" s="77"/>
      <c r="R251" s="77"/>
      <c r="S251" s="77"/>
      <c r="T251" s="77"/>
      <c r="U251" s="77"/>
      <c r="V251" s="77"/>
      <c r="W251" s="84">
        <v>0.25</v>
      </c>
      <c r="X251" s="84"/>
      <c r="Y251" s="84"/>
      <c r="Z251" s="84"/>
      <c r="AA251" s="84"/>
      <c r="AB251" s="84"/>
      <c r="AC251" s="84"/>
      <c r="AD251" s="76"/>
      <c r="AE251" s="77"/>
      <c r="AF251" s="77"/>
      <c r="AG251" s="77"/>
      <c r="AH251" s="77"/>
      <c r="AI251" s="77"/>
      <c r="AJ251" s="77"/>
      <c r="AK251" s="77"/>
      <c r="AL251" s="77"/>
      <c r="AM251" s="77"/>
      <c r="AN251" s="77"/>
      <c r="AO251" s="77"/>
      <c r="AP251" s="77"/>
      <c r="AQ251" s="77"/>
      <c r="AR251" s="77"/>
      <c r="AS251" s="77"/>
      <c r="AT251" s="77"/>
      <c r="AU251" s="77"/>
      <c r="AV251" s="77"/>
      <c r="AW251" s="77"/>
      <c r="AX251" s="77"/>
      <c r="AY251" s="84"/>
      <c r="AZ251" s="84"/>
      <c r="BA251" s="84"/>
      <c r="BB251" s="84"/>
      <c r="BC251" s="84"/>
      <c r="BD251" s="84"/>
      <c r="BE251" s="84"/>
      <c r="BF251" s="6"/>
      <c r="BG251" s="6"/>
      <c r="DA251" s="3">
        <f t="shared" si="0"/>
        <v>0</v>
      </c>
      <c r="DB251" s="3">
        <f t="shared" si="1"/>
        <v>0</v>
      </c>
      <c r="DC251" s="3">
        <f t="shared" si="2"/>
        <v>0</v>
      </c>
      <c r="DE251" s="3">
        <f t="shared" si="3"/>
        <v>1</v>
      </c>
      <c r="DF251" s="3">
        <f t="shared" si="4"/>
        <v>1</v>
      </c>
      <c r="DG251" s="3">
        <f t="shared" si="5"/>
        <v>-2</v>
      </c>
      <c r="DK251" s="3">
        <f t="shared" si="6"/>
        <v>0</v>
      </c>
      <c r="DL251" s="3">
        <f t="shared" si="7"/>
        <v>2</v>
      </c>
    </row>
    <row r="252" spans="1:116" x14ac:dyDescent="0.25">
      <c r="A252" s="6"/>
      <c r="B252" s="76" t="s">
        <v>308</v>
      </c>
      <c r="C252" s="77"/>
      <c r="D252" s="77"/>
      <c r="E252" s="77"/>
      <c r="F252" s="77"/>
      <c r="G252" s="77"/>
      <c r="H252" s="77"/>
      <c r="I252" s="77"/>
      <c r="J252" s="77"/>
      <c r="K252" s="77"/>
      <c r="L252" s="77"/>
      <c r="M252" s="77"/>
      <c r="N252" s="77"/>
      <c r="O252" s="77"/>
      <c r="P252" s="77"/>
      <c r="Q252" s="77"/>
      <c r="R252" s="77"/>
      <c r="S252" s="77"/>
      <c r="T252" s="77"/>
      <c r="U252" s="77"/>
      <c r="V252" s="77"/>
      <c r="W252" s="84">
        <v>0.25</v>
      </c>
      <c r="X252" s="84"/>
      <c r="Y252" s="84"/>
      <c r="Z252" s="84"/>
      <c r="AA252" s="84"/>
      <c r="AB252" s="84"/>
      <c r="AC252" s="84"/>
      <c r="AD252" s="76"/>
      <c r="AE252" s="77"/>
      <c r="AF252" s="77"/>
      <c r="AG252" s="77"/>
      <c r="AH252" s="77"/>
      <c r="AI252" s="77"/>
      <c r="AJ252" s="77"/>
      <c r="AK252" s="77"/>
      <c r="AL252" s="77"/>
      <c r="AM252" s="77"/>
      <c r="AN252" s="77"/>
      <c r="AO252" s="77"/>
      <c r="AP252" s="77"/>
      <c r="AQ252" s="77"/>
      <c r="AR252" s="77"/>
      <c r="AS252" s="77"/>
      <c r="AT252" s="77"/>
      <c r="AU252" s="77"/>
      <c r="AV252" s="77"/>
      <c r="AW252" s="77"/>
      <c r="AX252" s="77"/>
      <c r="AY252" s="84"/>
      <c r="AZ252" s="84"/>
      <c r="BA252" s="84"/>
      <c r="BB252" s="84"/>
      <c r="BC252" s="84"/>
      <c r="BD252" s="84"/>
      <c r="BE252" s="84"/>
      <c r="BF252" s="6"/>
      <c r="BG252" s="6"/>
      <c r="DA252" s="3">
        <f t="shared" si="0"/>
        <v>0</v>
      </c>
      <c r="DB252" s="3">
        <f t="shared" si="1"/>
        <v>0</v>
      </c>
      <c r="DC252" s="3">
        <f t="shared" si="2"/>
        <v>0</v>
      </c>
      <c r="DE252" s="3">
        <f t="shared" si="3"/>
        <v>1</v>
      </c>
      <c r="DF252" s="3">
        <f t="shared" si="4"/>
        <v>1</v>
      </c>
      <c r="DG252" s="3">
        <f t="shared" si="5"/>
        <v>-2</v>
      </c>
      <c r="DK252" s="3">
        <f t="shared" si="6"/>
        <v>0</v>
      </c>
      <c r="DL252" s="3">
        <f t="shared" si="7"/>
        <v>2</v>
      </c>
    </row>
    <row r="253" spans="1:116" x14ac:dyDescent="0.25">
      <c r="A253" s="6"/>
      <c r="B253" s="76" t="s">
        <v>307</v>
      </c>
      <c r="C253" s="77"/>
      <c r="D253" s="77"/>
      <c r="E253" s="77"/>
      <c r="F253" s="77"/>
      <c r="G253" s="77"/>
      <c r="H253" s="77"/>
      <c r="I253" s="77"/>
      <c r="J253" s="77"/>
      <c r="K253" s="77"/>
      <c r="L253" s="77"/>
      <c r="M253" s="77"/>
      <c r="N253" s="77"/>
      <c r="O253" s="77"/>
      <c r="P253" s="77"/>
      <c r="Q253" s="77"/>
      <c r="R253" s="77"/>
      <c r="S253" s="77"/>
      <c r="T253" s="77"/>
      <c r="U253" s="77"/>
      <c r="V253" s="77"/>
      <c r="W253" s="84">
        <v>0</v>
      </c>
      <c r="X253" s="84"/>
      <c r="Y253" s="84"/>
      <c r="Z253" s="84"/>
      <c r="AA253" s="84"/>
      <c r="AB253" s="84"/>
      <c r="AC253" s="84"/>
      <c r="AD253" s="76"/>
      <c r="AE253" s="77"/>
      <c r="AF253" s="77"/>
      <c r="AG253" s="77"/>
      <c r="AH253" s="77"/>
      <c r="AI253" s="77"/>
      <c r="AJ253" s="77"/>
      <c r="AK253" s="77"/>
      <c r="AL253" s="77"/>
      <c r="AM253" s="77"/>
      <c r="AN253" s="77"/>
      <c r="AO253" s="77"/>
      <c r="AP253" s="77"/>
      <c r="AQ253" s="77"/>
      <c r="AR253" s="77"/>
      <c r="AS253" s="77"/>
      <c r="AT253" s="77"/>
      <c r="AU253" s="77"/>
      <c r="AV253" s="77"/>
      <c r="AW253" s="77"/>
      <c r="AX253" s="77"/>
      <c r="AY253" s="84"/>
      <c r="AZ253" s="84"/>
      <c r="BA253" s="84"/>
      <c r="BB253" s="84"/>
      <c r="BC253" s="84"/>
      <c r="BD253" s="84"/>
      <c r="BE253" s="84"/>
      <c r="BF253" s="6"/>
      <c r="BG253" s="6"/>
      <c r="DA253" s="3">
        <f t="shared" si="0"/>
        <v>0</v>
      </c>
      <c r="DB253" s="3">
        <f t="shared" si="1"/>
        <v>0</v>
      </c>
      <c r="DC253" s="3">
        <f t="shared" si="2"/>
        <v>0</v>
      </c>
      <c r="DE253" s="3">
        <f t="shared" si="3"/>
        <v>1</v>
      </c>
      <c r="DF253" s="3">
        <f t="shared" si="4"/>
        <v>1</v>
      </c>
      <c r="DG253" s="3">
        <f t="shared" si="5"/>
        <v>-2</v>
      </c>
      <c r="DK253" s="3">
        <f t="shared" si="6"/>
        <v>0</v>
      </c>
      <c r="DL253" s="3">
        <f t="shared" si="7"/>
        <v>2</v>
      </c>
    </row>
    <row r="254" spans="1:116" x14ac:dyDescent="0.25">
      <c r="A254" s="6"/>
      <c r="B254" s="76" t="s">
        <v>307</v>
      </c>
      <c r="C254" s="77"/>
      <c r="D254" s="77"/>
      <c r="E254" s="77"/>
      <c r="F254" s="77"/>
      <c r="G254" s="77"/>
      <c r="H254" s="77"/>
      <c r="I254" s="77"/>
      <c r="J254" s="77"/>
      <c r="K254" s="77"/>
      <c r="L254" s="77"/>
      <c r="M254" s="77"/>
      <c r="N254" s="77"/>
      <c r="O254" s="77"/>
      <c r="P254" s="77"/>
      <c r="Q254" s="77"/>
      <c r="R254" s="77"/>
      <c r="S254" s="77"/>
      <c r="T254" s="77"/>
      <c r="U254" s="77"/>
      <c r="V254" s="77"/>
      <c r="W254" s="84">
        <v>0</v>
      </c>
      <c r="X254" s="84"/>
      <c r="Y254" s="84"/>
      <c r="Z254" s="84"/>
      <c r="AA254" s="84"/>
      <c r="AB254" s="84"/>
      <c r="AC254" s="84"/>
      <c r="AD254" s="76"/>
      <c r="AE254" s="77"/>
      <c r="AF254" s="77"/>
      <c r="AG254" s="77"/>
      <c r="AH254" s="77"/>
      <c r="AI254" s="77"/>
      <c r="AJ254" s="77"/>
      <c r="AK254" s="77"/>
      <c r="AL254" s="77"/>
      <c r="AM254" s="77"/>
      <c r="AN254" s="77"/>
      <c r="AO254" s="77"/>
      <c r="AP254" s="77"/>
      <c r="AQ254" s="77"/>
      <c r="AR254" s="77"/>
      <c r="AS254" s="77"/>
      <c r="AT254" s="77"/>
      <c r="AU254" s="77"/>
      <c r="AV254" s="77"/>
      <c r="AW254" s="77"/>
      <c r="AX254" s="77"/>
      <c r="AY254" s="84"/>
      <c r="AZ254" s="84"/>
      <c r="BA254" s="84"/>
      <c r="BB254" s="84"/>
      <c r="BC254" s="84"/>
      <c r="BD254" s="84"/>
      <c r="BE254" s="84"/>
      <c r="BF254" s="6"/>
      <c r="BG254" s="6"/>
      <c r="DA254" s="3">
        <f t="shared" si="0"/>
        <v>0</v>
      </c>
      <c r="DB254" s="3">
        <f t="shared" si="1"/>
        <v>0</v>
      </c>
      <c r="DC254" s="3">
        <f t="shared" si="2"/>
        <v>0</v>
      </c>
      <c r="DE254" s="3">
        <f t="shared" si="3"/>
        <v>1</v>
      </c>
      <c r="DF254" s="3">
        <f t="shared" si="4"/>
        <v>1</v>
      </c>
      <c r="DG254" s="3">
        <f t="shared" si="5"/>
        <v>-2</v>
      </c>
      <c r="DK254" s="3">
        <f t="shared" si="6"/>
        <v>0</v>
      </c>
      <c r="DL254" s="3">
        <f t="shared" si="7"/>
        <v>2</v>
      </c>
    </row>
    <row r="255" spans="1:116" x14ac:dyDescent="0.25">
      <c r="A255" s="6"/>
      <c r="B255" s="38" t="s">
        <v>257</v>
      </c>
      <c r="C255" s="39"/>
      <c r="D255" s="39"/>
      <c r="E255" s="39"/>
      <c r="F255" s="39"/>
      <c r="G255" s="39"/>
      <c r="H255" s="39"/>
      <c r="I255" s="39"/>
      <c r="J255" s="39"/>
      <c r="K255" s="39"/>
      <c r="L255" s="39"/>
      <c r="M255" s="39"/>
      <c r="N255" s="39"/>
      <c r="O255" s="39"/>
      <c r="P255" s="39"/>
      <c r="Q255" s="39"/>
      <c r="R255" s="39"/>
      <c r="S255" s="39"/>
      <c r="T255" s="39"/>
      <c r="U255" s="39"/>
      <c r="V255" s="39"/>
      <c r="W255" s="39"/>
      <c r="X255" s="39"/>
      <c r="Y255" s="39"/>
      <c r="Z255" s="39"/>
      <c r="AA255" s="39"/>
      <c r="AB255" s="39"/>
      <c r="AC255" s="39"/>
      <c r="AD255" s="39"/>
      <c r="AE255" s="39"/>
      <c r="AF255" s="39"/>
      <c r="AG255" s="39"/>
      <c r="AH255" s="39"/>
      <c r="AI255" s="39"/>
      <c r="AJ255" s="39"/>
      <c r="AK255" s="39"/>
      <c r="AL255" s="39"/>
      <c r="AM255" s="39"/>
      <c r="AN255" s="39"/>
      <c r="AO255" s="39"/>
      <c r="AP255" s="39"/>
      <c r="AQ255" s="39"/>
      <c r="AR255" s="39"/>
      <c r="AS255" s="39"/>
      <c r="AT255" s="39"/>
      <c r="AU255" s="39"/>
      <c r="AV255" s="39"/>
      <c r="AW255" s="39"/>
      <c r="AX255" s="39"/>
      <c r="AY255" s="39"/>
      <c r="AZ255" s="39"/>
      <c r="BA255" s="39"/>
      <c r="BB255" s="39"/>
      <c r="BC255" s="39"/>
      <c r="BD255" s="39"/>
      <c r="BE255" s="39"/>
      <c r="BF255" s="6"/>
      <c r="BG255" s="6"/>
    </row>
    <row r="256" spans="1:116" x14ac:dyDescent="0.25">
      <c r="A256" s="6"/>
      <c r="B256" s="5" t="s">
        <v>284</v>
      </c>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c r="AF256" s="6"/>
      <c r="AG256" s="6"/>
      <c r="AH256" s="6"/>
      <c r="AI256" s="6"/>
      <c r="AJ256" s="6"/>
      <c r="AK256" s="6"/>
      <c r="AL256" s="6"/>
      <c r="AM256" s="6"/>
      <c r="AN256" s="6"/>
      <c r="AO256" s="6"/>
      <c r="AP256" s="6"/>
      <c r="AQ256" s="6"/>
      <c r="AR256" s="6"/>
      <c r="AS256" s="6"/>
      <c r="AT256" s="6"/>
      <c r="AU256" s="6"/>
      <c r="AV256" s="6"/>
      <c r="AW256" s="6"/>
      <c r="AX256" s="6"/>
      <c r="AY256" s="6"/>
      <c r="AZ256" s="6"/>
      <c r="BA256" s="6"/>
      <c r="BB256" s="6"/>
      <c r="BC256" s="6"/>
      <c r="BD256" s="6"/>
      <c r="BE256" s="6"/>
      <c r="BF256" s="6"/>
      <c r="BG256" s="6"/>
    </row>
    <row r="257" spans="1:105" x14ac:dyDescent="0.25">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c r="AF257" s="6"/>
      <c r="AG257" s="6"/>
      <c r="AH257" s="6"/>
      <c r="AI257" s="6"/>
      <c r="AJ257" s="6"/>
      <c r="AK257" s="6"/>
      <c r="AL257" s="6"/>
      <c r="AM257" s="6"/>
      <c r="AN257" s="6"/>
      <c r="AO257" s="6"/>
      <c r="AP257" s="6"/>
      <c r="AQ257" s="6"/>
      <c r="AR257" s="6"/>
      <c r="AS257" s="6"/>
      <c r="AT257" s="6"/>
      <c r="AU257" s="6"/>
      <c r="AV257" s="6"/>
      <c r="AW257" s="6"/>
      <c r="AX257" s="6"/>
      <c r="AY257" s="6"/>
      <c r="AZ257" s="6"/>
      <c r="BA257" s="6"/>
      <c r="BB257" s="6"/>
      <c r="BC257" s="6"/>
      <c r="BD257" s="6"/>
      <c r="BE257" s="6"/>
      <c r="BF257" s="6"/>
      <c r="BG257" s="6"/>
    </row>
    <row r="258" spans="1:105" x14ac:dyDescent="0.25">
      <c r="A258" s="6"/>
      <c r="B258" s="71" t="s">
        <v>137</v>
      </c>
      <c r="C258" s="72"/>
      <c r="D258" s="71" t="s">
        <v>138</v>
      </c>
      <c r="E258" s="72"/>
      <c r="F258" s="72"/>
      <c r="G258" s="72"/>
      <c r="H258" s="72"/>
      <c r="I258" s="72"/>
      <c r="J258" s="72"/>
      <c r="K258" s="72"/>
      <c r="L258" s="72"/>
      <c r="M258" s="72"/>
      <c r="N258" s="72"/>
      <c r="O258" s="72"/>
      <c r="P258" s="72"/>
      <c r="Q258" s="72"/>
      <c r="R258" s="72"/>
      <c r="S258" s="72"/>
      <c r="T258" s="72"/>
      <c r="U258" s="72"/>
      <c r="V258" s="72"/>
      <c r="W258" s="72"/>
      <c r="X258" s="72"/>
      <c r="Y258" s="72"/>
      <c r="Z258" s="72"/>
      <c r="AA258" s="71" t="s">
        <v>139</v>
      </c>
      <c r="AB258" s="72"/>
      <c r="AC258" s="72"/>
      <c r="AD258" s="72"/>
      <c r="AE258" s="72"/>
      <c r="AF258" s="72"/>
      <c r="AG258" s="72"/>
      <c r="AH258" s="72"/>
      <c r="AI258" s="72"/>
      <c r="AJ258" s="72"/>
      <c r="AK258" s="72"/>
      <c r="AL258" s="72"/>
      <c r="AM258" s="71" t="s">
        <v>140</v>
      </c>
      <c r="AN258" s="72"/>
      <c r="AO258" s="72"/>
      <c r="AP258" s="71" t="s">
        <v>141</v>
      </c>
      <c r="AQ258" s="79"/>
      <c r="AR258" s="79"/>
      <c r="AS258" s="79"/>
      <c r="AT258" s="79"/>
      <c r="AU258" s="71" t="s">
        <v>142</v>
      </c>
      <c r="AV258" s="79"/>
      <c r="AW258" s="79"/>
      <c r="AX258" s="79"/>
      <c r="AY258" s="79"/>
      <c r="AZ258" s="79"/>
      <c r="BA258" s="79"/>
      <c r="BB258" s="79"/>
      <c r="BC258" s="79"/>
      <c r="BD258" s="79"/>
      <c r="BE258" s="79"/>
      <c r="BF258" s="79"/>
      <c r="BG258" s="6"/>
    </row>
    <row r="259" spans="1:105" x14ac:dyDescent="0.25">
      <c r="A259" s="6"/>
      <c r="B259" s="78">
        <v>1</v>
      </c>
      <c r="C259" s="79"/>
      <c r="D259" s="78" t="str">
        <f>IF(I27="","",I27)</f>
        <v>6125 S San Jacinto ST</v>
      </c>
      <c r="E259" s="79"/>
      <c r="F259" s="79"/>
      <c r="G259" s="79"/>
      <c r="H259" s="79"/>
      <c r="I259" s="79"/>
      <c r="J259" s="79"/>
      <c r="K259" s="79"/>
      <c r="L259" s="79"/>
      <c r="M259" s="79"/>
      <c r="N259" s="79"/>
      <c r="O259" s="79"/>
      <c r="P259" s="79"/>
      <c r="Q259" s="79"/>
      <c r="R259" s="79"/>
      <c r="S259" s="79"/>
      <c r="T259" s="79"/>
      <c r="U259" s="79"/>
      <c r="V259" s="79"/>
      <c r="W259" s="79"/>
      <c r="X259" s="79"/>
      <c r="Y259" s="79"/>
      <c r="Z259" s="79"/>
      <c r="AA259" s="78" t="str">
        <f>IF(D29="","",D29)</f>
        <v>Gilbert</v>
      </c>
      <c r="AB259" s="79"/>
      <c r="AC259" s="79"/>
      <c r="AD259" s="79"/>
      <c r="AE259" s="79"/>
      <c r="AF259" s="79"/>
      <c r="AG259" s="79"/>
      <c r="AH259" s="79"/>
      <c r="AI259" s="79"/>
      <c r="AJ259" s="79"/>
      <c r="AK259" s="79"/>
      <c r="AL259" s="79"/>
      <c r="AM259" s="78" t="str">
        <f>IF(AO29="","",AO29)</f>
        <v>AZ</v>
      </c>
      <c r="AN259" s="79"/>
      <c r="AO259" s="79"/>
      <c r="AP259" s="82">
        <f>IF(AZ29="","",AZ29)</f>
        <v>85298</v>
      </c>
      <c r="AQ259" s="83"/>
      <c r="AR259" s="83"/>
      <c r="AS259" s="83"/>
      <c r="AT259" s="83"/>
      <c r="AU259" s="76" t="s">
        <v>311</v>
      </c>
      <c r="AV259" s="77"/>
      <c r="AW259" s="77"/>
      <c r="AX259" s="77"/>
      <c r="AY259" s="77"/>
      <c r="AZ259" s="77"/>
      <c r="BA259" s="77"/>
      <c r="BB259" s="77"/>
      <c r="BC259" s="77"/>
      <c r="BD259" s="77"/>
      <c r="BE259" s="77"/>
      <c r="BF259" s="77"/>
      <c r="BG259" s="6"/>
      <c r="BH259" s="3">
        <f t="shared" ref="BH259:BH268" si="8">BQ259+BR259+BS259+BT259+BU259</f>
        <v>5</v>
      </c>
      <c r="BQ259" s="3">
        <f t="shared" ref="BQ259:BQ268" si="9">IF(D259="",0,1)</f>
        <v>1</v>
      </c>
      <c r="BR259" s="3">
        <f t="shared" ref="BR259:BR268" si="10">IF(AA259="",0,1)</f>
        <v>1</v>
      </c>
      <c r="BS259" s="3">
        <f t="shared" ref="BS259:BS268" si="11">IF(AM259="",0,1)</f>
        <v>1</v>
      </c>
      <c r="BT259" s="3">
        <f t="shared" ref="BT259:BT268" si="12">IF(AP259="",0,1)</f>
        <v>1</v>
      </c>
      <c r="BU259" s="3">
        <f t="shared" ref="BU259:BU268" si="13">IF(AU259="",0,1)</f>
        <v>1</v>
      </c>
      <c r="DA259" s="3">
        <f>IF(BH259&lt;&gt;5,1,0)</f>
        <v>0</v>
      </c>
    </row>
    <row r="260" spans="1:105" x14ac:dyDescent="0.25">
      <c r="A260" s="6"/>
      <c r="B260" s="78">
        <v>2</v>
      </c>
      <c r="C260" s="79"/>
      <c r="D260" s="76"/>
      <c r="E260" s="77"/>
      <c r="F260" s="77"/>
      <c r="G260" s="77"/>
      <c r="H260" s="77"/>
      <c r="I260" s="77"/>
      <c r="J260" s="77"/>
      <c r="K260" s="77"/>
      <c r="L260" s="77"/>
      <c r="M260" s="77"/>
      <c r="N260" s="77"/>
      <c r="O260" s="77"/>
      <c r="P260" s="77"/>
      <c r="Q260" s="77"/>
      <c r="R260" s="77"/>
      <c r="S260" s="77"/>
      <c r="T260" s="77"/>
      <c r="U260" s="77"/>
      <c r="V260" s="77"/>
      <c r="W260" s="77"/>
      <c r="X260" s="77"/>
      <c r="Y260" s="77"/>
      <c r="Z260" s="77"/>
      <c r="AA260" s="76"/>
      <c r="AB260" s="77"/>
      <c r="AC260" s="77"/>
      <c r="AD260" s="77"/>
      <c r="AE260" s="77"/>
      <c r="AF260" s="77"/>
      <c r="AG260" s="77"/>
      <c r="AH260" s="77"/>
      <c r="AI260" s="77"/>
      <c r="AJ260" s="77"/>
      <c r="AK260" s="77"/>
      <c r="AL260" s="77"/>
      <c r="AM260" s="76"/>
      <c r="AN260" s="77"/>
      <c r="AO260" s="77"/>
      <c r="AP260" s="80"/>
      <c r="AQ260" s="81"/>
      <c r="AR260" s="81"/>
      <c r="AS260" s="81"/>
      <c r="AT260" s="81"/>
      <c r="AU260" s="76"/>
      <c r="AV260" s="77"/>
      <c r="AW260" s="77"/>
      <c r="AX260" s="77"/>
      <c r="AY260" s="77"/>
      <c r="AZ260" s="77"/>
      <c r="BA260" s="77"/>
      <c r="BB260" s="77"/>
      <c r="BC260" s="77"/>
      <c r="BD260" s="77"/>
      <c r="BE260" s="77"/>
      <c r="BF260" s="77"/>
      <c r="BG260" s="6"/>
      <c r="BH260" s="3">
        <f t="shared" si="8"/>
        <v>0</v>
      </c>
      <c r="BQ260" s="3">
        <f t="shared" si="9"/>
        <v>0</v>
      </c>
      <c r="BR260" s="3">
        <f t="shared" si="10"/>
        <v>0</v>
      </c>
      <c r="BS260" s="3">
        <f t="shared" si="11"/>
        <v>0</v>
      </c>
      <c r="BT260" s="3">
        <f t="shared" si="12"/>
        <v>0</v>
      </c>
      <c r="BU260" s="3">
        <f t="shared" si="13"/>
        <v>0</v>
      </c>
      <c r="DA260" s="3">
        <f t="shared" ref="DA260:DA268" si="14">IF(OR(BH260=5,BH260=0),0,1)</f>
        <v>0</v>
      </c>
    </row>
    <row r="261" spans="1:105" x14ac:dyDescent="0.25">
      <c r="A261" s="6"/>
      <c r="B261" s="78">
        <v>3</v>
      </c>
      <c r="C261" s="79"/>
      <c r="D261" s="76"/>
      <c r="E261" s="77"/>
      <c r="F261" s="77"/>
      <c r="G261" s="77"/>
      <c r="H261" s="77"/>
      <c r="I261" s="77"/>
      <c r="J261" s="77"/>
      <c r="K261" s="77"/>
      <c r="L261" s="77"/>
      <c r="M261" s="77"/>
      <c r="N261" s="77"/>
      <c r="O261" s="77"/>
      <c r="P261" s="77"/>
      <c r="Q261" s="77"/>
      <c r="R261" s="77"/>
      <c r="S261" s="77"/>
      <c r="T261" s="77"/>
      <c r="U261" s="77"/>
      <c r="V261" s="77"/>
      <c r="W261" s="77"/>
      <c r="X261" s="77"/>
      <c r="Y261" s="77"/>
      <c r="Z261" s="77"/>
      <c r="AA261" s="76"/>
      <c r="AB261" s="77"/>
      <c r="AC261" s="77"/>
      <c r="AD261" s="77"/>
      <c r="AE261" s="77"/>
      <c r="AF261" s="77"/>
      <c r="AG261" s="77"/>
      <c r="AH261" s="77"/>
      <c r="AI261" s="77"/>
      <c r="AJ261" s="77"/>
      <c r="AK261" s="77"/>
      <c r="AL261" s="77"/>
      <c r="AM261" s="76"/>
      <c r="AN261" s="77"/>
      <c r="AO261" s="77"/>
      <c r="AP261" s="80"/>
      <c r="AQ261" s="81"/>
      <c r="AR261" s="81"/>
      <c r="AS261" s="81"/>
      <c r="AT261" s="81"/>
      <c r="AU261" s="76"/>
      <c r="AV261" s="77"/>
      <c r="AW261" s="77"/>
      <c r="AX261" s="77"/>
      <c r="AY261" s="77"/>
      <c r="AZ261" s="77"/>
      <c r="BA261" s="77"/>
      <c r="BB261" s="77"/>
      <c r="BC261" s="77"/>
      <c r="BD261" s="77"/>
      <c r="BE261" s="77"/>
      <c r="BF261" s="77"/>
      <c r="BG261" s="6"/>
      <c r="BH261" s="3">
        <f t="shared" si="8"/>
        <v>0</v>
      </c>
      <c r="BQ261" s="3">
        <f t="shared" si="9"/>
        <v>0</v>
      </c>
      <c r="BR261" s="3">
        <f t="shared" si="10"/>
        <v>0</v>
      </c>
      <c r="BS261" s="3">
        <f t="shared" si="11"/>
        <v>0</v>
      </c>
      <c r="BT261" s="3">
        <f t="shared" si="12"/>
        <v>0</v>
      </c>
      <c r="BU261" s="3">
        <f t="shared" si="13"/>
        <v>0</v>
      </c>
      <c r="DA261" s="3">
        <f t="shared" si="14"/>
        <v>0</v>
      </c>
    </row>
    <row r="262" spans="1:105" x14ac:dyDescent="0.25">
      <c r="A262" s="6"/>
      <c r="B262" s="78">
        <v>4</v>
      </c>
      <c r="C262" s="79"/>
      <c r="D262" s="76"/>
      <c r="E262" s="77"/>
      <c r="F262" s="77"/>
      <c r="G262" s="77"/>
      <c r="H262" s="77"/>
      <c r="I262" s="77"/>
      <c r="J262" s="77"/>
      <c r="K262" s="77"/>
      <c r="L262" s="77"/>
      <c r="M262" s="77"/>
      <c r="N262" s="77"/>
      <c r="O262" s="77"/>
      <c r="P262" s="77"/>
      <c r="Q262" s="77"/>
      <c r="R262" s="77"/>
      <c r="S262" s="77"/>
      <c r="T262" s="77"/>
      <c r="U262" s="77"/>
      <c r="V262" s="77"/>
      <c r="W262" s="77"/>
      <c r="X262" s="77"/>
      <c r="Y262" s="77"/>
      <c r="Z262" s="77"/>
      <c r="AA262" s="76"/>
      <c r="AB262" s="77"/>
      <c r="AC262" s="77"/>
      <c r="AD262" s="77"/>
      <c r="AE262" s="77"/>
      <c r="AF262" s="77"/>
      <c r="AG262" s="77"/>
      <c r="AH262" s="77"/>
      <c r="AI262" s="77"/>
      <c r="AJ262" s="77"/>
      <c r="AK262" s="77"/>
      <c r="AL262" s="77"/>
      <c r="AM262" s="76"/>
      <c r="AN262" s="77"/>
      <c r="AO262" s="77"/>
      <c r="AP262" s="80"/>
      <c r="AQ262" s="81"/>
      <c r="AR262" s="81"/>
      <c r="AS262" s="81"/>
      <c r="AT262" s="81"/>
      <c r="AU262" s="76"/>
      <c r="AV262" s="77"/>
      <c r="AW262" s="77"/>
      <c r="AX262" s="77"/>
      <c r="AY262" s="77"/>
      <c r="AZ262" s="77"/>
      <c r="BA262" s="77"/>
      <c r="BB262" s="77"/>
      <c r="BC262" s="77"/>
      <c r="BD262" s="77"/>
      <c r="BE262" s="77"/>
      <c r="BF262" s="77"/>
      <c r="BG262" s="6"/>
      <c r="BH262" s="3">
        <f t="shared" si="8"/>
        <v>0</v>
      </c>
      <c r="BQ262" s="3">
        <f t="shared" si="9"/>
        <v>0</v>
      </c>
      <c r="BR262" s="3">
        <f t="shared" si="10"/>
        <v>0</v>
      </c>
      <c r="BS262" s="3">
        <f t="shared" si="11"/>
        <v>0</v>
      </c>
      <c r="BT262" s="3">
        <f t="shared" si="12"/>
        <v>0</v>
      </c>
      <c r="BU262" s="3">
        <f t="shared" si="13"/>
        <v>0</v>
      </c>
      <c r="DA262" s="3">
        <f t="shared" si="14"/>
        <v>0</v>
      </c>
    </row>
    <row r="263" spans="1:105" x14ac:dyDescent="0.25">
      <c r="A263" s="6"/>
      <c r="B263" s="78">
        <v>5</v>
      </c>
      <c r="C263" s="79"/>
      <c r="D263" s="76"/>
      <c r="E263" s="77"/>
      <c r="F263" s="77"/>
      <c r="G263" s="77"/>
      <c r="H263" s="77"/>
      <c r="I263" s="77"/>
      <c r="J263" s="77"/>
      <c r="K263" s="77"/>
      <c r="L263" s="77"/>
      <c r="M263" s="77"/>
      <c r="N263" s="77"/>
      <c r="O263" s="77"/>
      <c r="P263" s="77"/>
      <c r="Q263" s="77"/>
      <c r="R263" s="77"/>
      <c r="S263" s="77"/>
      <c r="T263" s="77"/>
      <c r="U263" s="77"/>
      <c r="V263" s="77"/>
      <c r="W263" s="77"/>
      <c r="X263" s="77"/>
      <c r="Y263" s="77"/>
      <c r="Z263" s="77"/>
      <c r="AA263" s="76"/>
      <c r="AB263" s="77"/>
      <c r="AC263" s="77"/>
      <c r="AD263" s="77"/>
      <c r="AE263" s="77"/>
      <c r="AF263" s="77"/>
      <c r="AG263" s="77"/>
      <c r="AH263" s="77"/>
      <c r="AI263" s="77"/>
      <c r="AJ263" s="77"/>
      <c r="AK263" s="77"/>
      <c r="AL263" s="77"/>
      <c r="AM263" s="76"/>
      <c r="AN263" s="77"/>
      <c r="AO263" s="77"/>
      <c r="AP263" s="80"/>
      <c r="AQ263" s="81"/>
      <c r="AR263" s="81"/>
      <c r="AS263" s="81"/>
      <c r="AT263" s="81"/>
      <c r="AU263" s="76"/>
      <c r="AV263" s="77"/>
      <c r="AW263" s="77"/>
      <c r="AX263" s="77"/>
      <c r="AY263" s="77"/>
      <c r="AZ263" s="77"/>
      <c r="BA263" s="77"/>
      <c r="BB263" s="77"/>
      <c r="BC263" s="77"/>
      <c r="BD263" s="77"/>
      <c r="BE263" s="77"/>
      <c r="BF263" s="77"/>
      <c r="BG263" s="6"/>
      <c r="BH263" s="3">
        <f t="shared" si="8"/>
        <v>0</v>
      </c>
      <c r="BQ263" s="3">
        <f t="shared" si="9"/>
        <v>0</v>
      </c>
      <c r="BR263" s="3">
        <f t="shared" si="10"/>
        <v>0</v>
      </c>
      <c r="BS263" s="3">
        <f t="shared" si="11"/>
        <v>0</v>
      </c>
      <c r="BT263" s="3">
        <f t="shared" si="12"/>
        <v>0</v>
      </c>
      <c r="BU263" s="3">
        <f t="shared" si="13"/>
        <v>0</v>
      </c>
      <c r="DA263" s="3">
        <f t="shared" si="14"/>
        <v>0</v>
      </c>
    </row>
    <row r="264" spans="1:105" x14ac:dyDescent="0.25">
      <c r="A264" s="6"/>
      <c r="B264" s="78">
        <v>6</v>
      </c>
      <c r="C264" s="79"/>
      <c r="D264" s="76"/>
      <c r="E264" s="77"/>
      <c r="F264" s="77"/>
      <c r="G264" s="77"/>
      <c r="H264" s="77"/>
      <c r="I264" s="77"/>
      <c r="J264" s="77"/>
      <c r="K264" s="77"/>
      <c r="L264" s="77"/>
      <c r="M264" s="77"/>
      <c r="N264" s="77"/>
      <c r="O264" s="77"/>
      <c r="P264" s="77"/>
      <c r="Q264" s="77"/>
      <c r="R264" s="77"/>
      <c r="S264" s="77"/>
      <c r="T264" s="77"/>
      <c r="U264" s="77"/>
      <c r="V264" s="77"/>
      <c r="W264" s="77"/>
      <c r="X264" s="77"/>
      <c r="Y264" s="77"/>
      <c r="Z264" s="77"/>
      <c r="AA264" s="76"/>
      <c r="AB264" s="77"/>
      <c r="AC264" s="77"/>
      <c r="AD264" s="77"/>
      <c r="AE264" s="77"/>
      <c r="AF264" s="77"/>
      <c r="AG264" s="77"/>
      <c r="AH264" s="77"/>
      <c r="AI264" s="77"/>
      <c r="AJ264" s="77"/>
      <c r="AK264" s="77"/>
      <c r="AL264" s="77"/>
      <c r="AM264" s="76"/>
      <c r="AN264" s="77"/>
      <c r="AO264" s="77"/>
      <c r="AP264" s="80"/>
      <c r="AQ264" s="81"/>
      <c r="AR264" s="81"/>
      <c r="AS264" s="81"/>
      <c r="AT264" s="81"/>
      <c r="AU264" s="76"/>
      <c r="AV264" s="77"/>
      <c r="AW264" s="77"/>
      <c r="AX264" s="77"/>
      <c r="AY264" s="77"/>
      <c r="AZ264" s="77"/>
      <c r="BA264" s="77"/>
      <c r="BB264" s="77"/>
      <c r="BC264" s="77"/>
      <c r="BD264" s="77"/>
      <c r="BE264" s="77"/>
      <c r="BF264" s="77"/>
      <c r="BG264" s="6"/>
      <c r="BH264" s="3">
        <f t="shared" si="8"/>
        <v>0</v>
      </c>
      <c r="BQ264" s="3">
        <f t="shared" si="9"/>
        <v>0</v>
      </c>
      <c r="BR264" s="3">
        <f t="shared" si="10"/>
        <v>0</v>
      </c>
      <c r="BS264" s="3">
        <f t="shared" si="11"/>
        <v>0</v>
      </c>
      <c r="BT264" s="3">
        <f t="shared" si="12"/>
        <v>0</v>
      </c>
      <c r="BU264" s="3">
        <f t="shared" si="13"/>
        <v>0</v>
      </c>
      <c r="DA264" s="3">
        <f t="shared" si="14"/>
        <v>0</v>
      </c>
    </row>
    <row r="265" spans="1:105" x14ac:dyDescent="0.25">
      <c r="A265" s="6"/>
      <c r="B265" s="78">
        <v>7</v>
      </c>
      <c r="C265" s="79"/>
      <c r="D265" s="76"/>
      <c r="E265" s="77"/>
      <c r="F265" s="77"/>
      <c r="G265" s="77"/>
      <c r="H265" s="77"/>
      <c r="I265" s="77"/>
      <c r="J265" s="77"/>
      <c r="K265" s="77"/>
      <c r="L265" s="77"/>
      <c r="M265" s="77"/>
      <c r="N265" s="77"/>
      <c r="O265" s="77"/>
      <c r="P265" s="77"/>
      <c r="Q265" s="77"/>
      <c r="R265" s="77"/>
      <c r="S265" s="77"/>
      <c r="T265" s="77"/>
      <c r="U265" s="77"/>
      <c r="V265" s="77"/>
      <c r="W265" s="77"/>
      <c r="X265" s="77"/>
      <c r="Y265" s="77"/>
      <c r="Z265" s="77"/>
      <c r="AA265" s="76"/>
      <c r="AB265" s="77"/>
      <c r="AC265" s="77"/>
      <c r="AD265" s="77"/>
      <c r="AE265" s="77"/>
      <c r="AF265" s="77"/>
      <c r="AG265" s="77"/>
      <c r="AH265" s="77"/>
      <c r="AI265" s="77"/>
      <c r="AJ265" s="77"/>
      <c r="AK265" s="77"/>
      <c r="AL265" s="77"/>
      <c r="AM265" s="76"/>
      <c r="AN265" s="77"/>
      <c r="AO265" s="77"/>
      <c r="AP265" s="80"/>
      <c r="AQ265" s="81"/>
      <c r="AR265" s="81"/>
      <c r="AS265" s="81"/>
      <c r="AT265" s="81"/>
      <c r="AU265" s="76"/>
      <c r="AV265" s="77"/>
      <c r="AW265" s="77"/>
      <c r="AX265" s="77"/>
      <c r="AY265" s="77"/>
      <c r="AZ265" s="77"/>
      <c r="BA265" s="77"/>
      <c r="BB265" s="77"/>
      <c r="BC265" s="77"/>
      <c r="BD265" s="77"/>
      <c r="BE265" s="77"/>
      <c r="BF265" s="77"/>
      <c r="BG265" s="6"/>
      <c r="BH265" s="3">
        <f t="shared" si="8"/>
        <v>0</v>
      </c>
      <c r="BQ265" s="3">
        <f t="shared" si="9"/>
        <v>0</v>
      </c>
      <c r="BR265" s="3">
        <f t="shared" si="10"/>
        <v>0</v>
      </c>
      <c r="BS265" s="3">
        <f t="shared" si="11"/>
        <v>0</v>
      </c>
      <c r="BT265" s="3">
        <f t="shared" si="12"/>
        <v>0</v>
      </c>
      <c r="BU265" s="3">
        <f t="shared" si="13"/>
        <v>0</v>
      </c>
      <c r="DA265" s="3">
        <f t="shared" si="14"/>
        <v>0</v>
      </c>
    </row>
    <row r="266" spans="1:105" x14ac:dyDescent="0.25">
      <c r="A266" s="6"/>
      <c r="B266" s="78">
        <v>8</v>
      </c>
      <c r="C266" s="79"/>
      <c r="D266" s="76"/>
      <c r="E266" s="77"/>
      <c r="F266" s="77"/>
      <c r="G266" s="77"/>
      <c r="H266" s="77"/>
      <c r="I266" s="77"/>
      <c r="J266" s="77"/>
      <c r="K266" s="77"/>
      <c r="L266" s="77"/>
      <c r="M266" s="77"/>
      <c r="N266" s="77"/>
      <c r="O266" s="77"/>
      <c r="P266" s="77"/>
      <c r="Q266" s="77"/>
      <c r="R266" s="77"/>
      <c r="S266" s="77"/>
      <c r="T266" s="77"/>
      <c r="U266" s="77"/>
      <c r="V266" s="77"/>
      <c r="W266" s="77"/>
      <c r="X266" s="77"/>
      <c r="Y266" s="77"/>
      <c r="Z266" s="77"/>
      <c r="AA266" s="76"/>
      <c r="AB266" s="77"/>
      <c r="AC266" s="77"/>
      <c r="AD266" s="77"/>
      <c r="AE266" s="77"/>
      <c r="AF266" s="77"/>
      <c r="AG266" s="77"/>
      <c r="AH266" s="77"/>
      <c r="AI266" s="77"/>
      <c r="AJ266" s="77"/>
      <c r="AK266" s="77"/>
      <c r="AL266" s="77"/>
      <c r="AM266" s="76"/>
      <c r="AN266" s="77"/>
      <c r="AO266" s="77"/>
      <c r="AP266" s="80"/>
      <c r="AQ266" s="81"/>
      <c r="AR266" s="81"/>
      <c r="AS266" s="81"/>
      <c r="AT266" s="81"/>
      <c r="AU266" s="76"/>
      <c r="AV266" s="77"/>
      <c r="AW266" s="77"/>
      <c r="AX266" s="77"/>
      <c r="AY266" s="77"/>
      <c r="AZ266" s="77"/>
      <c r="BA266" s="77"/>
      <c r="BB266" s="77"/>
      <c r="BC266" s="77"/>
      <c r="BD266" s="77"/>
      <c r="BE266" s="77"/>
      <c r="BF266" s="77"/>
      <c r="BG266" s="6"/>
      <c r="BH266" s="3">
        <f t="shared" si="8"/>
        <v>0</v>
      </c>
      <c r="BQ266" s="3">
        <f t="shared" si="9"/>
        <v>0</v>
      </c>
      <c r="BR266" s="3">
        <f t="shared" si="10"/>
        <v>0</v>
      </c>
      <c r="BS266" s="3">
        <f t="shared" si="11"/>
        <v>0</v>
      </c>
      <c r="BT266" s="3">
        <f t="shared" si="12"/>
        <v>0</v>
      </c>
      <c r="BU266" s="3">
        <f t="shared" si="13"/>
        <v>0</v>
      </c>
      <c r="DA266" s="3">
        <f t="shared" si="14"/>
        <v>0</v>
      </c>
    </row>
    <row r="267" spans="1:105" x14ac:dyDescent="0.25">
      <c r="A267" s="6"/>
      <c r="B267" s="78">
        <v>9</v>
      </c>
      <c r="C267" s="79"/>
      <c r="D267" s="76"/>
      <c r="E267" s="77"/>
      <c r="F267" s="77"/>
      <c r="G267" s="77"/>
      <c r="H267" s="77"/>
      <c r="I267" s="77"/>
      <c r="J267" s="77"/>
      <c r="K267" s="77"/>
      <c r="L267" s="77"/>
      <c r="M267" s="77"/>
      <c r="N267" s="77"/>
      <c r="O267" s="77"/>
      <c r="P267" s="77"/>
      <c r="Q267" s="77"/>
      <c r="R267" s="77"/>
      <c r="S267" s="77"/>
      <c r="T267" s="77"/>
      <c r="U267" s="77"/>
      <c r="V267" s="77"/>
      <c r="W267" s="77"/>
      <c r="X267" s="77"/>
      <c r="Y267" s="77"/>
      <c r="Z267" s="77"/>
      <c r="AA267" s="76"/>
      <c r="AB267" s="77"/>
      <c r="AC267" s="77"/>
      <c r="AD267" s="77"/>
      <c r="AE267" s="77"/>
      <c r="AF267" s="77"/>
      <c r="AG267" s="77"/>
      <c r="AH267" s="77"/>
      <c r="AI267" s="77"/>
      <c r="AJ267" s="77"/>
      <c r="AK267" s="77"/>
      <c r="AL267" s="77"/>
      <c r="AM267" s="76"/>
      <c r="AN267" s="77"/>
      <c r="AO267" s="77"/>
      <c r="AP267" s="80"/>
      <c r="AQ267" s="81"/>
      <c r="AR267" s="81"/>
      <c r="AS267" s="81"/>
      <c r="AT267" s="81"/>
      <c r="AU267" s="76"/>
      <c r="AV267" s="77"/>
      <c r="AW267" s="77"/>
      <c r="AX267" s="77"/>
      <c r="AY267" s="77"/>
      <c r="AZ267" s="77"/>
      <c r="BA267" s="77"/>
      <c r="BB267" s="77"/>
      <c r="BC267" s="77"/>
      <c r="BD267" s="77"/>
      <c r="BE267" s="77"/>
      <c r="BF267" s="77"/>
      <c r="BG267" s="6"/>
      <c r="BH267" s="3">
        <f t="shared" si="8"/>
        <v>0</v>
      </c>
      <c r="BQ267" s="3">
        <f t="shared" si="9"/>
        <v>0</v>
      </c>
      <c r="BR267" s="3">
        <f t="shared" si="10"/>
        <v>0</v>
      </c>
      <c r="BS267" s="3">
        <f t="shared" si="11"/>
        <v>0</v>
      </c>
      <c r="BT267" s="3">
        <f t="shared" si="12"/>
        <v>0</v>
      </c>
      <c r="BU267" s="3">
        <f t="shared" si="13"/>
        <v>0</v>
      </c>
      <c r="DA267" s="3">
        <f t="shared" si="14"/>
        <v>0</v>
      </c>
    </row>
    <row r="268" spans="1:105" x14ac:dyDescent="0.25">
      <c r="A268" s="6"/>
      <c r="B268" s="78">
        <v>10</v>
      </c>
      <c r="C268" s="79"/>
      <c r="D268" s="76"/>
      <c r="E268" s="77"/>
      <c r="F268" s="77"/>
      <c r="G268" s="77"/>
      <c r="H268" s="77"/>
      <c r="I268" s="77"/>
      <c r="J268" s="77"/>
      <c r="K268" s="77"/>
      <c r="L268" s="77"/>
      <c r="M268" s="77"/>
      <c r="N268" s="77"/>
      <c r="O268" s="77"/>
      <c r="P268" s="77"/>
      <c r="Q268" s="77"/>
      <c r="R268" s="77"/>
      <c r="S268" s="77"/>
      <c r="T268" s="77"/>
      <c r="U268" s="77"/>
      <c r="V268" s="77"/>
      <c r="W268" s="77"/>
      <c r="X268" s="77"/>
      <c r="Y268" s="77"/>
      <c r="Z268" s="77"/>
      <c r="AA268" s="76"/>
      <c r="AB268" s="77"/>
      <c r="AC268" s="77"/>
      <c r="AD268" s="77"/>
      <c r="AE268" s="77"/>
      <c r="AF268" s="77"/>
      <c r="AG268" s="77"/>
      <c r="AH268" s="77"/>
      <c r="AI268" s="77"/>
      <c r="AJ268" s="77"/>
      <c r="AK268" s="77"/>
      <c r="AL268" s="77"/>
      <c r="AM268" s="76"/>
      <c r="AN268" s="77"/>
      <c r="AO268" s="77"/>
      <c r="AP268" s="80"/>
      <c r="AQ268" s="81"/>
      <c r="AR268" s="81"/>
      <c r="AS268" s="81"/>
      <c r="AT268" s="81"/>
      <c r="AU268" s="76"/>
      <c r="AV268" s="77"/>
      <c r="AW268" s="77"/>
      <c r="AX268" s="77"/>
      <c r="AY268" s="77"/>
      <c r="AZ268" s="77"/>
      <c r="BA268" s="77"/>
      <c r="BB268" s="77"/>
      <c r="BC268" s="77"/>
      <c r="BD268" s="77"/>
      <c r="BE268" s="77"/>
      <c r="BF268" s="77"/>
      <c r="BG268" s="6"/>
      <c r="BH268" s="3">
        <f t="shared" si="8"/>
        <v>0</v>
      </c>
      <c r="BQ268" s="3">
        <f t="shared" si="9"/>
        <v>0</v>
      </c>
      <c r="BR268" s="3">
        <f t="shared" si="10"/>
        <v>0</v>
      </c>
      <c r="BS268" s="3">
        <f t="shared" si="11"/>
        <v>0</v>
      </c>
      <c r="BT268" s="3">
        <f t="shared" si="12"/>
        <v>0</v>
      </c>
      <c r="BU268" s="3">
        <f t="shared" si="13"/>
        <v>0</v>
      </c>
      <c r="DA268" s="3">
        <f t="shared" si="14"/>
        <v>0</v>
      </c>
    </row>
    <row r="269" spans="1:105" x14ac:dyDescent="0.25">
      <c r="A269" s="6"/>
      <c r="B269" s="6"/>
      <c r="C269" s="6"/>
      <c r="D269" s="6"/>
      <c r="E269" s="153" t="s">
        <v>143</v>
      </c>
      <c r="F269" s="140"/>
      <c r="G269" s="140"/>
      <c r="H269" s="140"/>
      <c r="I269" s="140"/>
      <c r="J269" s="140"/>
      <c r="K269" s="140"/>
      <c r="L269" s="140"/>
      <c r="M269" s="140"/>
      <c r="N269" s="140"/>
      <c r="O269" s="140"/>
      <c r="P269" s="140"/>
      <c r="Q269" s="140"/>
      <c r="R269" s="140"/>
      <c r="S269" s="140"/>
      <c r="T269" s="140"/>
      <c r="U269" s="140"/>
      <c r="V269" s="140"/>
      <c r="W269" s="140"/>
      <c r="X269" s="140"/>
      <c r="Y269" s="140"/>
      <c r="Z269" s="140"/>
      <c r="AA269" s="140"/>
      <c r="AB269" s="140"/>
      <c r="AC269" s="140"/>
      <c r="AD269" s="140"/>
      <c r="AE269" s="140"/>
      <c r="AF269" s="140"/>
      <c r="AG269" s="140"/>
      <c r="AH269" s="140"/>
      <c r="AI269" s="140"/>
      <c r="AJ269" s="140"/>
      <c r="AK269" s="140"/>
      <c r="AL269" s="140"/>
      <c r="AM269" s="140"/>
      <c r="AN269" s="140"/>
      <c r="AO269" s="140"/>
      <c r="AP269" s="140"/>
      <c r="AQ269" s="140"/>
      <c r="AR269" s="140"/>
      <c r="AS269" s="140"/>
      <c r="AT269" s="140"/>
      <c r="AU269" s="140"/>
      <c r="AV269" s="140"/>
      <c r="AW269" s="140"/>
      <c r="AX269" s="140"/>
      <c r="AY269" s="140"/>
      <c r="AZ269" s="140"/>
      <c r="BA269" s="140"/>
      <c r="BB269" s="140"/>
      <c r="BC269" s="140"/>
      <c r="BD269" s="6"/>
      <c r="BE269" s="6"/>
      <c r="BF269" s="6"/>
      <c r="BG269" s="6"/>
    </row>
    <row r="270" spans="1:105" x14ac:dyDescent="0.25">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c r="AF270" s="6"/>
      <c r="AG270" s="6"/>
      <c r="AH270" s="6"/>
      <c r="AI270" s="6"/>
      <c r="AJ270" s="6"/>
      <c r="AK270" s="6"/>
      <c r="AL270" s="6"/>
      <c r="AM270" s="6"/>
      <c r="AN270" s="6"/>
      <c r="AO270" s="6"/>
      <c r="AP270" s="6"/>
      <c r="AQ270" s="6"/>
      <c r="AR270" s="6"/>
      <c r="AS270" s="6"/>
      <c r="AT270" s="6"/>
      <c r="AU270" s="6"/>
      <c r="AV270" s="6"/>
      <c r="AW270" s="6"/>
      <c r="AX270" s="6"/>
      <c r="AY270" s="6"/>
      <c r="AZ270" s="6"/>
      <c r="BA270" s="6"/>
      <c r="BB270" s="6"/>
      <c r="BC270" s="6"/>
      <c r="BD270" s="6"/>
      <c r="BE270" s="6"/>
      <c r="BF270" s="6"/>
      <c r="BG270" s="6"/>
    </row>
    <row r="271" spans="1:105" x14ac:dyDescent="0.25">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c r="AF271" s="6"/>
      <c r="AG271" s="6"/>
      <c r="AH271" s="6"/>
      <c r="AI271" s="6"/>
      <c r="AJ271" s="6"/>
      <c r="AK271" s="6"/>
      <c r="AL271" s="6"/>
      <c r="AM271" s="6"/>
      <c r="AN271" s="6"/>
      <c r="AO271" s="6"/>
      <c r="AP271" s="6"/>
      <c r="AQ271" s="6"/>
      <c r="AR271" s="6"/>
      <c r="AS271" s="6"/>
      <c r="AT271" s="6"/>
      <c r="AU271" s="6"/>
      <c r="AV271" s="6"/>
      <c r="AW271" s="6"/>
      <c r="AX271" s="6"/>
      <c r="AY271" s="6"/>
      <c r="AZ271" s="6"/>
      <c r="BA271" s="6"/>
      <c r="BB271" s="6"/>
      <c r="BC271" s="6"/>
      <c r="BD271" s="6"/>
      <c r="BE271" s="6"/>
      <c r="BF271" s="6"/>
      <c r="BG271" s="6"/>
    </row>
    <row r="272" spans="1:105" x14ac:dyDescent="0.25">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c r="AF272" s="6"/>
      <c r="AG272" s="6"/>
      <c r="AH272" s="6"/>
      <c r="AI272" s="6"/>
      <c r="AJ272" s="6"/>
      <c r="AK272" s="6"/>
      <c r="AL272" s="6"/>
      <c r="AM272" s="6"/>
      <c r="AN272" s="6"/>
      <c r="AO272" s="6"/>
      <c r="AP272" s="6"/>
      <c r="AQ272" s="6"/>
      <c r="AR272" s="6"/>
      <c r="AS272" s="6"/>
      <c r="AT272" s="6"/>
      <c r="AU272" s="6"/>
      <c r="AV272" s="6"/>
      <c r="AW272" s="6"/>
      <c r="AX272" s="6"/>
      <c r="AY272" s="6"/>
      <c r="AZ272" s="6"/>
      <c r="BA272" s="6"/>
      <c r="BB272" s="6"/>
      <c r="BC272" s="6"/>
      <c r="BD272" s="6"/>
      <c r="BE272" s="6"/>
      <c r="BF272" s="6"/>
      <c r="BG272" s="6"/>
    </row>
    <row r="273" spans="1:105" x14ac:dyDescent="0.25">
      <c r="A273" s="6"/>
      <c r="B273" s="6"/>
      <c r="C273" s="6"/>
      <c r="D273" s="6"/>
      <c r="E273" s="6"/>
      <c r="F273" s="6"/>
      <c r="G273" s="6"/>
      <c r="H273" s="6"/>
      <c r="I273" s="6"/>
      <c r="J273" s="6"/>
      <c r="K273" s="6"/>
      <c r="L273" s="6"/>
      <c r="M273" s="6"/>
      <c r="N273" s="6"/>
      <c r="O273" s="6"/>
      <c r="P273" s="6"/>
      <c r="Q273" s="6"/>
      <c r="R273" s="6"/>
      <c r="S273" s="99" t="s">
        <v>0</v>
      </c>
      <c r="T273" s="99"/>
      <c r="U273" s="99"/>
      <c r="V273" s="99"/>
      <c r="W273" s="99"/>
      <c r="X273" s="99"/>
      <c r="Y273" s="99"/>
      <c r="Z273" s="99"/>
      <c r="AA273" s="99"/>
      <c r="AB273" s="99"/>
      <c r="AC273" s="99"/>
      <c r="AD273" s="99"/>
      <c r="AE273" s="99"/>
      <c r="AF273" s="99"/>
      <c r="AG273" s="99"/>
      <c r="AH273" s="99"/>
      <c r="AI273" s="99"/>
      <c r="AJ273" s="99"/>
      <c r="AK273" s="99"/>
      <c r="AL273" s="99"/>
      <c r="AM273" s="99"/>
      <c r="AN273" s="99"/>
      <c r="AO273" s="99"/>
      <c r="AP273" s="6"/>
      <c r="AQ273" s="6"/>
      <c r="AR273" s="6"/>
      <c r="AS273" s="6"/>
      <c r="AT273" s="6"/>
      <c r="AU273" s="6"/>
      <c r="AV273" s="6"/>
      <c r="AW273" s="6"/>
      <c r="AX273" s="6"/>
      <c r="AY273" s="6"/>
      <c r="AZ273" s="6"/>
      <c r="BA273" s="6"/>
      <c r="BB273" s="6"/>
      <c r="BC273" s="6"/>
      <c r="BD273" s="6"/>
      <c r="BE273" s="6"/>
      <c r="BF273" s="6"/>
      <c r="BG273" s="6"/>
    </row>
    <row r="274" spans="1:105" x14ac:dyDescent="0.25">
      <c r="A274" s="6"/>
      <c r="B274" s="6"/>
      <c r="C274" s="6"/>
      <c r="D274" s="6"/>
      <c r="E274" s="6"/>
      <c r="F274" s="6"/>
      <c r="G274" s="6"/>
      <c r="H274" s="6"/>
      <c r="I274" s="6"/>
      <c r="J274" s="6"/>
      <c r="K274" s="6"/>
      <c r="L274" s="6"/>
      <c r="M274" s="6"/>
      <c r="N274" s="6"/>
      <c r="O274" s="6"/>
      <c r="P274" s="6"/>
      <c r="Q274" s="6"/>
      <c r="R274" s="6"/>
      <c r="S274" s="99"/>
      <c r="T274" s="99"/>
      <c r="U274" s="99"/>
      <c r="V274" s="99"/>
      <c r="W274" s="99"/>
      <c r="X274" s="99"/>
      <c r="Y274" s="99"/>
      <c r="Z274" s="99"/>
      <c r="AA274" s="99"/>
      <c r="AB274" s="99"/>
      <c r="AC274" s="99"/>
      <c r="AD274" s="99"/>
      <c r="AE274" s="99"/>
      <c r="AF274" s="99"/>
      <c r="AG274" s="99"/>
      <c r="AH274" s="99"/>
      <c r="AI274" s="99"/>
      <c r="AJ274" s="99"/>
      <c r="AK274" s="99"/>
      <c r="AL274" s="99"/>
      <c r="AM274" s="99"/>
      <c r="AN274" s="99"/>
      <c r="AO274" s="99"/>
      <c r="AP274" s="6"/>
      <c r="AQ274" s="6"/>
      <c r="AR274" s="6"/>
      <c r="AS274" s="6"/>
      <c r="AT274" s="6"/>
      <c r="AU274" s="6"/>
      <c r="AV274" s="6"/>
      <c r="AW274" s="6"/>
      <c r="AX274" s="6"/>
      <c r="AY274" s="6"/>
      <c r="AZ274" s="6"/>
      <c r="BA274" s="6"/>
      <c r="BB274" s="6"/>
      <c r="BC274" s="6"/>
      <c r="BD274" s="6"/>
      <c r="BE274" s="6"/>
      <c r="BF274" s="6"/>
      <c r="BG274" s="6"/>
    </row>
    <row r="275" spans="1:105" x14ac:dyDescent="0.25">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c r="AF275" s="6"/>
      <c r="AG275" s="6"/>
      <c r="AH275" s="6"/>
      <c r="AI275" s="6"/>
      <c r="AJ275" s="6"/>
      <c r="AK275" s="6"/>
      <c r="AL275" s="6"/>
      <c r="AM275" s="6"/>
      <c r="AN275" s="6"/>
      <c r="AO275" s="6"/>
      <c r="AP275" s="6"/>
      <c r="AQ275" s="6"/>
      <c r="AR275" s="6"/>
      <c r="AS275" s="6"/>
      <c r="AT275" s="6"/>
      <c r="AU275" s="6"/>
      <c r="AV275" s="6"/>
      <c r="AW275" s="6"/>
      <c r="AX275" s="6"/>
      <c r="AY275" s="6"/>
      <c r="AZ275" s="6"/>
      <c r="BA275" s="6"/>
      <c r="BB275" s="6"/>
      <c r="BC275" s="6"/>
      <c r="BD275" s="6"/>
      <c r="BE275" s="6"/>
      <c r="BF275" s="6"/>
      <c r="BG275" s="6"/>
    </row>
    <row r="276" spans="1:105" x14ac:dyDescent="0.25">
      <c r="A276" s="5" t="s">
        <v>144</v>
      </c>
      <c r="C276" s="6"/>
      <c r="D276" s="6"/>
      <c r="E276" s="6"/>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c r="AF276" s="6"/>
      <c r="AG276" s="6"/>
      <c r="AH276" s="6"/>
      <c r="AI276" s="6"/>
      <c r="AJ276" s="6"/>
      <c r="AK276" s="6"/>
      <c r="AL276" s="6"/>
      <c r="AM276" s="6"/>
      <c r="AN276" s="6"/>
      <c r="AO276" s="6"/>
      <c r="AP276" s="6"/>
      <c r="AQ276" s="6"/>
      <c r="AR276" s="6"/>
      <c r="AS276" s="6"/>
      <c r="AT276" s="6"/>
      <c r="AU276" s="6"/>
      <c r="AV276" s="6"/>
      <c r="AW276" s="6"/>
      <c r="AX276" s="6"/>
      <c r="AY276" s="6"/>
      <c r="AZ276" s="6"/>
      <c r="BA276" s="6"/>
      <c r="BB276" s="6"/>
      <c r="BC276" s="6"/>
      <c r="BD276" s="6"/>
      <c r="BE276" s="6"/>
      <c r="BF276" s="6"/>
      <c r="BG276" s="6"/>
    </row>
    <row r="277" spans="1:105" ht="10.7" customHeight="1" x14ac:dyDescent="0.25">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c r="AF277" s="6"/>
      <c r="AG277" s="6"/>
      <c r="AH277" s="6"/>
      <c r="AI277" s="6"/>
      <c r="AJ277" s="6"/>
      <c r="AK277" s="6"/>
      <c r="AL277" s="6"/>
      <c r="AM277" s="6"/>
      <c r="AN277" s="6"/>
      <c r="AO277" s="6"/>
      <c r="AP277" s="6"/>
      <c r="AQ277" s="6"/>
      <c r="AR277" s="6"/>
      <c r="AS277" s="6"/>
      <c r="AT277" s="6"/>
      <c r="AU277" s="6"/>
      <c r="AV277" s="6"/>
      <c r="AW277" s="6"/>
      <c r="AX277" s="6"/>
      <c r="AY277" s="6"/>
      <c r="AZ277" s="6"/>
      <c r="BA277" s="6"/>
      <c r="BB277" s="6"/>
      <c r="BC277" s="6"/>
      <c r="BD277" s="6"/>
      <c r="BE277" s="6"/>
      <c r="BF277" s="6"/>
      <c r="BG277" s="6"/>
    </row>
    <row r="278" spans="1:105" x14ac:dyDescent="0.25">
      <c r="A278" s="154" t="s">
        <v>145</v>
      </c>
      <c r="B278" s="155"/>
      <c r="C278" s="155"/>
      <c r="D278" s="155"/>
      <c r="E278" s="155"/>
      <c r="F278" s="155"/>
      <c r="G278" s="155"/>
      <c r="H278" s="155"/>
      <c r="I278" s="155"/>
      <c r="J278" s="155"/>
      <c r="K278" s="155"/>
      <c r="L278" s="155"/>
      <c r="M278" s="155"/>
      <c r="N278" s="155"/>
      <c r="O278" s="155"/>
      <c r="P278" s="155"/>
      <c r="Q278" s="155"/>
      <c r="R278" s="155"/>
      <c r="S278" s="155"/>
      <c r="T278" s="155"/>
      <c r="U278" s="155"/>
      <c r="V278" s="155"/>
      <c r="W278" s="155"/>
      <c r="X278" s="155"/>
      <c r="Y278" s="155"/>
      <c r="Z278" s="155"/>
      <c r="AA278" s="155"/>
      <c r="AB278" s="155"/>
      <c r="AC278" s="155"/>
      <c r="AD278" s="155"/>
      <c r="AE278" s="155"/>
      <c r="AF278" s="155"/>
      <c r="AG278" s="155"/>
      <c r="AH278" s="155"/>
      <c r="AI278" s="155"/>
      <c r="AJ278" s="155"/>
      <c r="AK278" s="155"/>
      <c r="AL278" s="6"/>
      <c r="AM278" s="6"/>
      <c r="AN278" s="6"/>
      <c r="AO278" s="6"/>
      <c r="AP278" s="6"/>
      <c r="AQ278" s="6"/>
      <c r="AR278" s="6"/>
      <c r="AS278" s="6"/>
      <c r="AT278" s="6"/>
      <c r="AU278" s="6"/>
      <c r="AV278" s="6"/>
      <c r="AW278" s="6"/>
      <c r="AX278" s="6"/>
      <c r="AY278" s="6"/>
      <c r="AZ278" s="6"/>
      <c r="BA278" s="6"/>
      <c r="BB278" s="6"/>
      <c r="BC278" s="6"/>
      <c r="BD278" s="6"/>
      <c r="BE278" s="6"/>
      <c r="BF278" s="6"/>
      <c r="BG278" s="6"/>
    </row>
    <row r="279" spans="1:105" ht="10.7" customHeight="1" x14ac:dyDescent="0.25">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c r="AF279" s="6"/>
      <c r="AG279" s="6"/>
      <c r="AH279" s="6"/>
      <c r="AI279" s="6"/>
      <c r="AJ279" s="6"/>
      <c r="AK279" s="6"/>
      <c r="AL279" s="6"/>
      <c r="AM279" s="6"/>
      <c r="AN279" s="6"/>
      <c r="AO279" s="6"/>
      <c r="AP279" s="6"/>
      <c r="AQ279" s="6"/>
      <c r="AR279" s="6"/>
      <c r="AS279" s="6"/>
      <c r="AT279" s="6"/>
      <c r="AU279" s="6"/>
      <c r="AV279" s="6"/>
      <c r="AW279" s="6"/>
      <c r="AX279" s="6"/>
      <c r="AY279" s="6"/>
      <c r="AZ279" s="6"/>
      <c r="BA279" s="6"/>
      <c r="BB279" s="6"/>
      <c r="BC279" s="6"/>
      <c r="BD279" s="6"/>
      <c r="BE279" s="6"/>
      <c r="BF279" s="6"/>
      <c r="BG279" s="6"/>
    </row>
    <row r="280" spans="1:105" x14ac:dyDescent="0.25">
      <c r="A280" s="101" t="s">
        <v>29</v>
      </c>
      <c r="B280" s="51"/>
      <c r="C280" s="50" t="s">
        <v>254</v>
      </c>
      <c r="D280" s="51"/>
      <c r="E280" s="51"/>
      <c r="F280" s="51"/>
      <c r="G280" s="51"/>
      <c r="H280" s="51"/>
      <c r="I280" s="51"/>
      <c r="J280" s="51"/>
      <c r="K280" s="51"/>
      <c r="L280" s="51"/>
      <c r="M280" s="51"/>
      <c r="N280" s="51"/>
      <c r="O280" s="51"/>
      <c r="P280" s="51"/>
      <c r="Q280" s="51"/>
      <c r="R280" s="51"/>
      <c r="S280" s="51"/>
      <c r="T280" s="51"/>
      <c r="U280" s="51"/>
      <c r="V280" s="51"/>
      <c r="W280" s="51"/>
      <c r="X280" s="51"/>
      <c r="Y280" s="51"/>
      <c r="Z280" s="51"/>
      <c r="AA280" s="51"/>
      <c r="AB280" s="51"/>
      <c r="AC280" s="51"/>
      <c r="AD280" s="51"/>
      <c r="AE280" s="51"/>
      <c r="AF280" s="51"/>
      <c r="AG280" s="51"/>
      <c r="AH280" s="51"/>
      <c r="AI280" s="51"/>
      <c r="AJ280" s="51"/>
      <c r="AK280" s="51"/>
      <c r="AL280" s="51"/>
      <c r="AM280" s="51"/>
      <c r="AN280" s="51"/>
      <c r="AO280" s="51"/>
      <c r="AP280" s="51"/>
      <c r="AQ280" s="51"/>
      <c r="AR280" s="51"/>
      <c r="AS280" s="51"/>
      <c r="AT280" s="51"/>
      <c r="AU280" s="51"/>
      <c r="AV280" s="51"/>
      <c r="AW280" s="51"/>
      <c r="AX280" s="51"/>
      <c r="AY280" s="51"/>
      <c r="AZ280" s="51"/>
      <c r="BA280" s="51"/>
      <c r="BB280" s="51"/>
      <c r="BC280" s="51"/>
      <c r="BD280" s="51"/>
      <c r="BE280" s="51"/>
      <c r="BF280" s="51"/>
      <c r="BG280" s="51"/>
    </row>
    <row r="281" spans="1:105" x14ac:dyDescent="0.25">
      <c r="A281" s="6"/>
      <c r="B281" s="6"/>
      <c r="C281" s="50" t="s">
        <v>255</v>
      </c>
      <c r="D281" s="51"/>
      <c r="E281" s="51"/>
      <c r="F281" s="51"/>
      <c r="G281" s="51"/>
      <c r="H281" s="51"/>
      <c r="I281" s="51"/>
      <c r="J281" s="51"/>
      <c r="K281" s="51"/>
      <c r="L281" s="51"/>
      <c r="M281" s="51"/>
      <c r="N281" s="51"/>
      <c r="O281" s="51"/>
      <c r="P281" s="51"/>
      <c r="Q281" s="51"/>
      <c r="R281" s="51"/>
      <c r="S281" s="51"/>
      <c r="T281" s="51"/>
      <c r="U281" s="51"/>
      <c r="V281" s="51"/>
      <c r="W281" s="51"/>
      <c r="X281" s="51"/>
      <c r="Y281" s="51"/>
      <c r="Z281" s="51"/>
      <c r="AA281" s="51"/>
      <c r="AB281" s="51"/>
      <c r="AC281" s="51"/>
      <c r="AD281" s="51"/>
      <c r="AE281" s="51"/>
      <c r="AF281" s="51"/>
      <c r="AG281" s="51"/>
      <c r="AH281" s="51"/>
      <c r="AI281" s="51"/>
      <c r="AK281" s="6"/>
      <c r="AL281" s="73"/>
      <c r="AM281" s="107"/>
      <c r="AN281" s="107"/>
      <c r="AO281" s="107"/>
      <c r="AP281" s="107"/>
      <c r="AQ281" s="107"/>
      <c r="AR281" s="108"/>
      <c r="AS281" s="6"/>
      <c r="AT281" s="6"/>
      <c r="AU281" s="6"/>
      <c r="BC281" s="6"/>
      <c r="BD281" s="6"/>
      <c r="BE281" s="6"/>
      <c r="BF281" s="6"/>
      <c r="BG281" s="6"/>
      <c r="DA281" s="3">
        <f>IF(AND(B202="X",AL281=""),1,0)</f>
        <v>0</v>
      </c>
    </row>
    <row r="282" spans="1:105" ht="10.7" customHeight="1" x14ac:dyDescent="0.25">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c r="AF282" s="6"/>
      <c r="AG282" s="6"/>
      <c r="AH282" s="6"/>
      <c r="AI282" s="6"/>
      <c r="AJ282" s="6"/>
      <c r="AK282" s="6"/>
      <c r="AL282" s="6"/>
      <c r="AM282" s="6"/>
      <c r="AN282" s="6"/>
      <c r="AO282" s="6"/>
      <c r="AP282" s="6"/>
      <c r="AQ282" s="6"/>
      <c r="AR282" s="6"/>
      <c r="AS282" s="6"/>
      <c r="AT282" s="6"/>
      <c r="AU282" s="6"/>
      <c r="AV282" s="6"/>
      <c r="AW282" s="6"/>
      <c r="AX282" s="6"/>
      <c r="AY282" s="6"/>
      <c r="AZ282" s="6"/>
      <c r="BA282" s="6"/>
      <c r="BB282" s="6"/>
      <c r="BC282" s="6"/>
      <c r="BD282" s="6"/>
      <c r="BE282" s="6"/>
      <c r="BF282" s="6"/>
      <c r="BG282" s="6"/>
    </row>
    <row r="283" spans="1:105" x14ac:dyDescent="0.25">
      <c r="A283" s="101" t="s">
        <v>32</v>
      </c>
      <c r="B283" s="51"/>
      <c r="C283" s="50" t="s">
        <v>146</v>
      </c>
      <c r="D283" s="51"/>
      <c r="E283" s="51"/>
      <c r="F283" s="51"/>
      <c r="G283" s="51"/>
      <c r="H283" s="51"/>
      <c r="I283" s="51"/>
      <c r="J283" s="51"/>
      <c r="K283" s="51"/>
      <c r="L283" s="51"/>
      <c r="M283" s="51"/>
      <c r="N283" s="51"/>
      <c r="O283" s="51"/>
      <c r="P283" s="51"/>
      <c r="Q283" s="51"/>
      <c r="R283" s="51"/>
      <c r="S283" s="51"/>
      <c r="T283" s="51"/>
      <c r="U283" s="51"/>
      <c r="V283" s="51"/>
      <c r="W283" s="51"/>
      <c r="X283" s="51"/>
      <c r="Y283" s="51"/>
      <c r="Z283" s="51"/>
      <c r="AA283" s="51"/>
      <c r="AB283" s="51"/>
      <c r="AC283" s="6"/>
      <c r="AD283" s="73"/>
      <c r="AE283" s="107"/>
      <c r="AF283" s="107"/>
      <c r="AG283" s="107"/>
      <c r="AH283" s="107"/>
      <c r="AI283" s="107"/>
      <c r="AJ283" s="108"/>
      <c r="AK283" s="6"/>
      <c r="AL283" s="6"/>
      <c r="AM283" s="6"/>
      <c r="AN283" s="6"/>
      <c r="AO283" s="6"/>
      <c r="AP283" s="6"/>
      <c r="AQ283" s="6"/>
      <c r="AR283" s="6"/>
      <c r="AS283" s="6"/>
      <c r="AT283" s="6"/>
      <c r="AU283" s="6"/>
      <c r="AV283" s="6"/>
      <c r="AW283" s="6"/>
      <c r="AX283" s="6"/>
      <c r="AY283" s="6"/>
      <c r="AZ283" s="6"/>
      <c r="BA283" s="6"/>
      <c r="BB283" s="6"/>
      <c r="BC283" s="6"/>
      <c r="BD283" s="6"/>
      <c r="BE283" s="6"/>
      <c r="BF283" s="6"/>
      <c r="BG283" s="6"/>
      <c r="DA283" s="3">
        <f>IF(AND(B202="X",AD283=""),1,0)</f>
        <v>0</v>
      </c>
    </row>
    <row r="284" spans="1:105" ht="10.7" customHeight="1" x14ac:dyDescent="0.25">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c r="AF284" s="6"/>
      <c r="AG284" s="6"/>
      <c r="AH284" s="6"/>
      <c r="AI284" s="6"/>
      <c r="AJ284" s="6"/>
      <c r="AK284" s="6"/>
      <c r="AL284" s="6"/>
      <c r="AM284" s="6"/>
      <c r="AN284" s="6"/>
      <c r="AO284" s="6"/>
      <c r="AP284" s="6"/>
      <c r="AQ284" s="6"/>
      <c r="AR284" s="6"/>
      <c r="AS284" s="6"/>
      <c r="AT284" s="6"/>
      <c r="AU284" s="6"/>
      <c r="AV284" s="6"/>
      <c r="AW284" s="6"/>
      <c r="AX284" s="6"/>
      <c r="AY284" s="6"/>
      <c r="AZ284" s="6"/>
      <c r="BA284" s="6"/>
      <c r="BB284" s="6"/>
      <c r="BC284" s="6"/>
      <c r="BD284" s="6"/>
      <c r="BE284" s="6"/>
      <c r="BF284" s="6"/>
      <c r="BG284" s="6"/>
    </row>
    <row r="285" spans="1:105" x14ac:dyDescent="0.25">
      <c r="A285" s="101" t="s">
        <v>35</v>
      </c>
      <c r="B285" s="51"/>
      <c r="C285" s="50" t="s">
        <v>147</v>
      </c>
      <c r="D285" s="51"/>
      <c r="E285" s="51"/>
      <c r="F285" s="51"/>
      <c r="G285" s="51"/>
      <c r="H285" s="51"/>
      <c r="I285" s="51"/>
      <c r="J285" s="51"/>
      <c r="K285" s="51"/>
      <c r="L285" s="51"/>
      <c r="M285" s="51"/>
      <c r="N285" s="51"/>
      <c r="O285" s="51"/>
      <c r="P285" s="51"/>
      <c r="Q285" s="51"/>
      <c r="R285" s="51"/>
      <c r="S285" s="51"/>
      <c r="T285" s="51"/>
      <c r="U285" s="51"/>
      <c r="V285" s="51"/>
      <c r="W285" s="51"/>
      <c r="X285" s="51"/>
      <c r="Y285" s="51"/>
      <c r="Z285" s="51"/>
      <c r="AA285" s="51"/>
      <c r="AB285" s="51"/>
      <c r="AC285" s="123"/>
      <c r="AD285" s="73"/>
      <c r="AE285" s="107"/>
      <c r="AF285" s="107"/>
      <c r="AG285" s="107"/>
      <c r="AH285" s="107"/>
      <c r="AI285" s="107"/>
      <c r="AJ285" s="108"/>
      <c r="AK285" s="6"/>
      <c r="AL285" s="6"/>
      <c r="AM285" s="6"/>
      <c r="AN285" s="6"/>
      <c r="AO285" s="6"/>
      <c r="AP285" s="6"/>
      <c r="AQ285" s="6"/>
      <c r="AR285" s="6"/>
      <c r="AS285" s="6"/>
      <c r="AT285" s="6"/>
      <c r="AU285" s="6"/>
      <c r="AV285" s="6"/>
      <c r="AW285" s="6"/>
      <c r="AX285" s="6"/>
      <c r="AY285" s="6"/>
      <c r="AZ285" s="6"/>
      <c r="BA285" s="6"/>
      <c r="BB285" s="6"/>
      <c r="BC285" s="6"/>
      <c r="BD285" s="6"/>
      <c r="BE285" s="6"/>
      <c r="BF285" s="6"/>
      <c r="BG285" s="6"/>
      <c r="DA285" s="3">
        <f>IF(AND(B202="X",AD285=""),1,0)</f>
        <v>0</v>
      </c>
    </row>
    <row r="286" spans="1:105" ht="10.7" customHeight="1" x14ac:dyDescent="0.25">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c r="AF286" s="6"/>
      <c r="AG286" s="6"/>
      <c r="AH286" s="6"/>
      <c r="AI286" s="6"/>
      <c r="AJ286" s="6"/>
      <c r="AK286" s="6"/>
      <c r="AL286" s="6"/>
      <c r="AM286" s="6"/>
      <c r="AN286" s="6"/>
      <c r="AO286" s="6"/>
      <c r="AP286" s="6"/>
      <c r="AQ286" s="6"/>
      <c r="AR286" s="6"/>
      <c r="AS286" s="6"/>
      <c r="AT286" s="6"/>
      <c r="AU286" s="6"/>
      <c r="AV286" s="6"/>
      <c r="AW286" s="6"/>
      <c r="AX286" s="6"/>
      <c r="AY286" s="6"/>
      <c r="AZ286" s="6"/>
      <c r="BA286" s="6"/>
      <c r="BB286" s="6"/>
      <c r="BC286" s="6"/>
      <c r="BD286" s="6"/>
      <c r="BE286" s="6"/>
      <c r="BF286" s="6"/>
      <c r="BG286" s="6"/>
    </row>
    <row r="287" spans="1:105" x14ac:dyDescent="0.25">
      <c r="A287" s="101" t="s">
        <v>39</v>
      </c>
      <c r="B287" s="51"/>
      <c r="C287" s="50" t="s">
        <v>148</v>
      </c>
      <c r="D287" s="51"/>
      <c r="E287" s="51"/>
      <c r="F287" s="51"/>
      <c r="G287" s="51"/>
      <c r="H287" s="51"/>
      <c r="I287" s="51"/>
      <c r="J287" s="51"/>
      <c r="K287" s="51"/>
      <c r="L287" s="51"/>
      <c r="M287" s="51"/>
      <c r="N287" s="51"/>
      <c r="O287" s="51"/>
      <c r="P287" s="51"/>
      <c r="Q287" s="51"/>
      <c r="R287" s="51"/>
      <c r="S287" s="51"/>
      <c r="T287" s="51"/>
      <c r="U287" s="51"/>
      <c r="V287" s="51"/>
      <c r="W287" s="51"/>
      <c r="X287" s="51"/>
      <c r="Y287" s="51"/>
      <c r="Z287" s="51"/>
      <c r="AA287" s="51"/>
      <c r="AB287" s="51"/>
      <c r="AC287" s="51"/>
      <c r="AD287" s="51"/>
      <c r="AE287" s="51"/>
      <c r="AF287" s="51"/>
      <c r="AG287" s="51"/>
      <c r="AH287" s="51"/>
      <c r="AI287" s="51"/>
      <c r="AK287" s="73"/>
      <c r="AL287" s="107"/>
      <c r="AM287" s="107"/>
      <c r="AN287" s="107"/>
      <c r="AO287" s="107"/>
      <c r="AP287" s="107"/>
      <c r="AQ287" s="108"/>
      <c r="AR287" s="6"/>
      <c r="AZ287" s="6"/>
      <c r="BA287" s="6"/>
      <c r="BB287" s="6"/>
      <c r="BC287" s="6"/>
      <c r="BD287" s="6"/>
      <c r="BE287" s="6"/>
      <c r="BF287" s="6"/>
      <c r="BG287" s="6"/>
      <c r="DA287" s="3">
        <f>IF(AND(B202="X",AK287=""),1,0)</f>
        <v>0</v>
      </c>
    </row>
    <row r="288" spans="1:105" ht="10.7" customHeight="1" x14ac:dyDescent="0.25">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c r="AF288" s="6"/>
      <c r="AG288" s="6"/>
      <c r="AH288" s="6"/>
      <c r="AI288" s="6"/>
      <c r="AJ288" s="6"/>
      <c r="AK288" s="6"/>
      <c r="AL288" s="6"/>
      <c r="AM288" s="6"/>
      <c r="AN288" s="6"/>
      <c r="AO288" s="6"/>
      <c r="AP288" s="6"/>
      <c r="AQ288" s="6"/>
      <c r="AR288" s="6"/>
      <c r="AS288" s="6"/>
      <c r="AT288" s="6"/>
      <c r="AU288" s="6"/>
      <c r="AV288" s="6"/>
      <c r="AW288" s="6"/>
      <c r="AX288" s="6"/>
      <c r="AY288" s="6"/>
      <c r="AZ288" s="6"/>
      <c r="BA288" s="6"/>
      <c r="BB288" s="6"/>
      <c r="BC288" s="6"/>
      <c r="BD288" s="6"/>
      <c r="BE288" s="6"/>
      <c r="BF288" s="6"/>
      <c r="BG288" s="6"/>
    </row>
    <row r="289" spans="1:115" x14ac:dyDescent="0.25">
      <c r="A289" s="101" t="s">
        <v>41</v>
      </c>
      <c r="B289" s="51"/>
      <c r="C289" s="50" t="s">
        <v>149</v>
      </c>
      <c r="D289" s="51"/>
      <c r="E289" s="51"/>
      <c r="F289" s="51"/>
      <c r="G289" s="51"/>
      <c r="H289" s="51"/>
      <c r="I289" s="51"/>
      <c r="J289" s="51"/>
      <c r="K289" s="51"/>
      <c r="L289" s="51"/>
      <c r="M289" s="51"/>
      <c r="N289" s="51"/>
      <c r="O289" s="51"/>
      <c r="P289" s="51"/>
      <c r="Q289" s="51"/>
      <c r="R289" s="51"/>
      <c r="S289" s="51"/>
      <c r="T289" s="51"/>
      <c r="U289" s="51"/>
      <c r="V289" s="51"/>
      <c r="W289" s="51"/>
      <c r="X289" s="51"/>
      <c r="Y289" s="51"/>
      <c r="Z289" s="51"/>
      <c r="AB289" s="73"/>
      <c r="AC289" s="107"/>
      <c r="AD289" s="107"/>
      <c r="AE289" s="107"/>
      <c r="AF289" s="107"/>
      <c r="AG289" s="107"/>
      <c r="AH289" s="108"/>
      <c r="AI289" s="6"/>
      <c r="AJ289" s="6"/>
      <c r="AK289" s="6"/>
      <c r="AS289" s="6"/>
      <c r="AT289" s="6"/>
      <c r="AU289" s="6"/>
      <c r="AV289" s="6"/>
      <c r="AW289" s="6"/>
      <c r="AX289" s="6"/>
      <c r="AY289" s="6"/>
      <c r="AZ289" s="6"/>
      <c r="BA289" s="6"/>
      <c r="BB289" s="6"/>
      <c r="BC289" s="6"/>
      <c r="BD289" s="6"/>
      <c r="BE289" s="6"/>
      <c r="BF289" s="6"/>
      <c r="BG289" s="6"/>
      <c r="DA289" s="3">
        <f>IF(AND(B202="X",AB289=""),1,0)</f>
        <v>0</v>
      </c>
    </row>
    <row r="290" spans="1:115" ht="10.7" customHeight="1" x14ac:dyDescent="0.25">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c r="AF290" s="6"/>
      <c r="AG290" s="6"/>
      <c r="AH290" s="6"/>
      <c r="AI290" s="6"/>
      <c r="AJ290" s="6"/>
      <c r="AK290" s="6"/>
      <c r="AL290" s="6"/>
      <c r="AM290" s="6"/>
      <c r="AN290" s="6"/>
      <c r="AO290" s="6"/>
      <c r="AP290" s="6"/>
      <c r="AQ290" s="6"/>
      <c r="AR290" s="6"/>
      <c r="AS290" s="6"/>
      <c r="AT290" s="6"/>
      <c r="AU290" s="6"/>
      <c r="AV290" s="6"/>
      <c r="AW290" s="6"/>
      <c r="AX290" s="6"/>
      <c r="AY290" s="6"/>
      <c r="AZ290" s="6"/>
      <c r="BA290" s="6"/>
      <c r="BB290" s="6"/>
      <c r="BC290" s="6"/>
      <c r="BD290" s="6"/>
      <c r="BE290" s="6"/>
      <c r="BF290" s="6"/>
      <c r="BG290" s="6"/>
    </row>
    <row r="291" spans="1:115" x14ac:dyDescent="0.25">
      <c r="A291" s="101" t="s">
        <v>43</v>
      </c>
      <c r="B291" s="51"/>
      <c r="C291" s="50" t="s">
        <v>150</v>
      </c>
      <c r="D291" s="51"/>
      <c r="E291" s="51"/>
      <c r="F291" s="51"/>
      <c r="G291" s="51"/>
      <c r="H291" s="51"/>
      <c r="I291" s="51"/>
      <c r="J291" s="51"/>
      <c r="K291" s="51"/>
      <c r="L291" s="51"/>
      <c r="M291" s="51"/>
      <c r="N291" s="51"/>
      <c r="O291" s="51"/>
      <c r="P291" s="51"/>
      <c r="Q291" s="51"/>
      <c r="R291" s="51"/>
      <c r="S291" s="51"/>
      <c r="T291" s="51"/>
      <c r="U291" s="51"/>
      <c r="V291" s="51"/>
      <c r="W291" s="51"/>
      <c r="X291" s="51"/>
      <c r="Y291" s="51"/>
      <c r="AA291" s="73"/>
      <c r="AB291" s="107"/>
      <c r="AC291" s="107"/>
      <c r="AD291" s="107"/>
      <c r="AE291" s="107"/>
      <c r="AF291" s="107"/>
      <c r="AG291" s="108"/>
      <c r="AH291" s="6"/>
      <c r="AI291" s="6"/>
      <c r="AJ291" s="6"/>
      <c r="AK291" s="6"/>
      <c r="AL291" s="6"/>
      <c r="AM291" s="6"/>
      <c r="AN291" s="6"/>
      <c r="AO291" s="6"/>
      <c r="AP291" s="6"/>
      <c r="AQ291" s="6"/>
      <c r="AR291" s="6"/>
      <c r="AZ291" s="6"/>
      <c r="BA291" s="6"/>
      <c r="BB291" s="6"/>
      <c r="BC291" s="6"/>
      <c r="BD291" s="6"/>
      <c r="BE291" s="6"/>
      <c r="BF291" s="6"/>
      <c r="BG291" s="6"/>
      <c r="DA291" s="3">
        <f>IF(AND(B202="X",AA291=""),1,0)</f>
        <v>0</v>
      </c>
    </row>
    <row r="292" spans="1:115" ht="10.7" customHeight="1" x14ac:dyDescent="0.25">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6"/>
      <c r="AK292" s="6"/>
      <c r="AL292" s="6"/>
      <c r="AM292" s="6"/>
      <c r="AN292" s="6"/>
      <c r="AO292" s="6"/>
      <c r="AP292" s="6"/>
      <c r="AQ292" s="6"/>
      <c r="AR292" s="6"/>
      <c r="AS292" s="6"/>
      <c r="AT292" s="6"/>
      <c r="AU292" s="6"/>
      <c r="AV292" s="6"/>
      <c r="AW292" s="6"/>
      <c r="AX292" s="6"/>
      <c r="AY292" s="6"/>
      <c r="AZ292" s="6"/>
      <c r="BA292" s="6"/>
      <c r="BB292" s="6"/>
      <c r="BC292" s="6"/>
      <c r="BD292" s="6"/>
      <c r="BE292" s="6"/>
      <c r="BF292" s="6"/>
      <c r="BG292" s="6"/>
    </row>
    <row r="293" spans="1:115" x14ac:dyDescent="0.25">
      <c r="A293" s="101" t="s">
        <v>46</v>
      </c>
      <c r="B293" s="51"/>
      <c r="C293" s="50" t="s">
        <v>256</v>
      </c>
      <c r="D293" s="51"/>
      <c r="E293" s="51"/>
      <c r="F293" s="51"/>
      <c r="G293" s="51"/>
      <c r="H293" s="51"/>
      <c r="I293" s="51"/>
      <c r="J293" s="51"/>
      <c r="K293" s="51"/>
      <c r="L293" s="51"/>
      <c r="M293" s="51"/>
      <c r="N293" s="51"/>
      <c r="O293" s="51"/>
      <c r="P293" s="51"/>
      <c r="Q293" s="51"/>
      <c r="R293" s="51"/>
      <c r="S293" s="51"/>
      <c r="T293" s="51"/>
      <c r="U293" s="51"/>
      <c r="V293" s="51"/>
      <c r="W293" s="51"/>
      <c r="X293" s="51"/>
      <c r="Y293" s="51"/>
      <c r="Z293" s="51"/>
      <c r="AA293" s="51"/>
      <c r="AB293" s="51"/>
      <c r="AC293" s="51"/>
      <c r="AD293" s="51"/>
      <c r="AE293" s="51"/>
      <c r="AF293" s="51"/>
      <c r="AG293" s="51"/>
      <c r="AH293" s="51"/>
      <c r="AI293" s="51"/>
      <c r="AJ293" s="51"/>
      <c r="AK293" s="51"/>
      <c r="AL293" s="51"/>
      <c r="AM293" s="51"/>
      <c r="AN293" s="51"/>
      <c r="AO293" s="51"/>
      <c r="AP293" s="51"/>
      <c r="AQ293" s="51"/>
      <c r="AR293" s="51"/>
      <c r="AS293" s="51"/>
      <c r="AT293" s="51"/>
      <c r="AU293" s="51"/>
      <c r="AV293" s="51"/>
      <c r="AW293" s="51"/>
      <c r="AX293" s="51"/>
      <c r="AY293" s="51"/>
      <c r="AZ293" s="73"/>
      <c r="BA293" s="107"/>
      <c r="BB293" s="107"/>
      <c r="BC293" s="107"/>
      <c r="BD293" s="107"/>
      <c r="BE293" s="107"/>
      <c r="BF293" s="108"/>
      <c r="BG293" s="6"/>
      <c r="DA293" s="3">
        <f>IF(AND(B202="X",AZ293=""),1,0)</f>
        <v>0</v>
      </c>
    </row>
    <row r="294" spans="1:115" ht="10.7" customHeight="1" x14ac:dyDescent="0.25">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c r="AF294" s="6"/>
      <c r="AG294" s="6"/>
      <c r="AH294" s="6"/>
      <c r="AI294" s="6"/>
      <c r="AJ294" s="6"/>
      <c r="AK294" s="6"/>
      <c r="AL294" s="6"/>
      <c r="AM294" s="6"/>
      <c r="AN294" s="6"/>
      <c r="AO294" s="6"/>
      <c r="AP294" s="6"/>
      <c r="AQ294" s="6"/>
      <c r="AR294" s="6"/>
      <c r="AS294" s="6"/>
      <c r="AT294" s="6"/>
      <c r="AU294" s="6"/>
      <c r="AV294" s="6"/>
      <c r="AW294" s="6"/>
      <c r="AX294" s="6"/>
      <c r="AY294" s="6"/>
      <c r="AZ294" s="6"/>
      <c r="BA294" s="6"/>
      <c r="BB294" s="6"/>
      <c r="BC294" s="6"/>
      <c r="BD294" s="6"/>
      <c r="BE294" s="6"/>
      <c r="BF294" s="6"/>
      <c r="BG294" s="6"/>
    </row>
    <row r="295" spans="1:115" x14ac:dyDescent="0.25">
      <c r="A295" s="101" t="s">
        <v>47</v>
      </c>
      <c r="B295" s="51"/>
      <c r="C295" s="50" t="s">
        <v>151</v>
      </c>
      <c r="D295" s="51"/>
      <c r="E295" s="51"/>
      <c r="F295" s="51"/>
      <c r="G295" s="51"/>
      <c r="H295" s="51"/>
      <c r="I295" s="51"/>
      <c r="J295" s="51"/>
      <c r="K295" s="51"/>
      <c r="L295" s="51"/>
      <c r="M295" s="51"/>
      <c r="N295" s="51"/>
      <c r="O295" s="51"/>
      <c r="P295" s="51"/>
      <c r="Q295" s="51"/>
      <c r="R295" s="51"/>
      <c r="S295" s="51"/>
      <c r="T295" s="51"/>
      <c r="U295" s="51"/>
      <c r="V295" s="51"/>
      <c r="W295" s="51"/>
      <c r="X295" s="51"/>
      <c r="Y295" s="51"/>
      <c r="Z295" s="51"/>
      <c r="AA295" s="51"/>
      <c r="AB295" s="51"/>
      <c r="AC295" s="51"/>
      <c r="AD295" s="51"/>
      <c r="AE295" s="51"/>
      <c r="AG295" s="73"/>
      <c r="AH295" s="107"/>
      <c r="AI295" s="107"/>
      <c r="AJ295" s="107"/>
      <c r="AK295" s="107"/>
      <c r="AL295" s="107"/>
      <c r="AM295" s="108"/>
      <c r="AN295" s="6"/>
      <c r="AV295" s="6"/>
      <c r="AW295" s="6"/>
      <c r="AX295" s="6"/>
      <c r="AY295" s="6"/>
      <c r="AZ295" s="6"/>
      <c r="BA295" s="6"/>
      <c r="BB295" s="6"/>
      <c r="BC295" s="6"/>
      <c r="BD295" s="6"/>
      <c r="BE295" s="6"/>
      <c r="BF295" s="6"/>
      <c r="BG295" s="6"/>
      <c r="DA295" s="3">
        <f>IF(AND(B202="X",AG295=""),1,0)</f>
        <v>0</v>
      </c>
    </row>
    <row r="296" spans="1:115" x14ac:dyDescent="0.25">
      <c r="A296" s="6"/>
      <c r="B296" s="6"/>
      <c r="C296" s="6"/>
      <c r="D296" s="6"/>
      <c r="E296" s="102" t="s">
        <v>37</v>
      </c>
      <c r="F296" s="103"/>
      <c r="G296" s="103"/>
      <c r="H296" s="103"/>
      <c r="I296" s="103"/>
      <c r="J296" s="103"/>
      <c r="K296" s="103"/>
      <c r="L296" s="103"/>
      <c r="M296" s="103"/>
      <c r="N296" s="103"/>
      <c r="O296" s="103"/>
      <c r="P296" s="103"/>
      <c r="Q296" s="6"/>
      <c r="R296" s="6"/>
      <c r="S296" s="6"/>
      <c r="T296" s="6"/>
      <c r="U296" s="6"/>
      <c r="V296" s="6"/>
      <c r="W296" s="6"/>
      <c r="X296" s="6"/>
      <c r="Y296" s="6"/>
      <c r="Z296" s="6"/>
      <c r="AA296" s="6"/>
      <c r="AB296" s="6"/>
      <c r="AC296" s="6"/>
      <c r="AD296" s="6"/>
      <c r="AE296" s="6"/>
      <c r="AF296" s="6"/>
      <c r="AG296" s="6"/>
      <c r="AH296" s="6"/>
      <c r="AI296" s="6"/>
      <c r="AJ296" s="6"/>
      <c r="AK296" s="6"/>
      <c r="AL296" s="6"/>
      <c r="AM296" s="6"/>
      <c r="AN296" s="6"/>
      <c r="AO296" s="6"/>
      <c r="AP296" s="6"/>
      <c r="AQ296" s="6"/>
      <c r="AR296" s="6"/>
      <c r="AS296" s="6"/>
      <c r="AT296" s="6"/>
      <c r="AU296" s="6"/>
      <c r="AV296" s="6"/>
      <c r="AW296" s="6"/>
      <c r="AX296" s="6"/>
      <c r="AY296" s="6"/>
      <c r="AZ296" s="6"/>
      <c r="BA296" s="6"/>
      <c r="BB296" s="6"/>
      <c r="BC296" s="6"/>
      <c r="BD296" s="6"/>
      <c r="BE296" s="6"/>
      <c r="BF296" s="6"/>
      <c r="BG296" s="6"/>
    </row>
    <row r="297" spans="1:115" ht="30" customHeight="1" x14ac:dyDescent="0.25">
      <c r="A297" s="6"/>
      <c r="B297" s="6"/>
      <c r="C297" s="6"/>
      <c r="D297" s="6"/>
      <c r="E297" s="109"/>
      <c r="F297" s="109"/>
      <c r="G297" s="109"/>
      <c r="H297" s="109"/>
      <c r="I297" s="109"/>
      <c r="J297" s="109"/>
      <c r="K297" s="109"/>
      <c r="L297" s="109"/>
      <c r="M297" s="109"/>
      <c r="N297" s="109"/>
      <c r="O297" s="109"/>
      <c r="P297" s="109"/>
      <c r="Q297" s="109"/>
      <c r="R297" s="109"/>
      <c r="S297" s="109"/>
      <c r="T297" s="109"/>
      <c r="U297" s="109"/>
      <c r="V297" s="109"/>
      <c r="W297" s="109"/>
      <c r="X297" s="109"/>
      <c r="Y297" s="109"/>
      <c r="Z297" s="109"/>
      <c r="AA297" s="109"/>
      <c r="AB297" s="109"/>
      <c r="AC297" s="109"/>
      <c r="AD297" s="109"/>
      <c r="AE297" s="109"/>
      <c r="AF297" s="109"/>
      <c r="AG297" s="109"/>
      <c r="AH297" s="109"/>
      <c r="AI297" s="109"/>
      <c r="AJ297" s="109"/>
      <c r="AK297" s="109"/>
      <c r="AL297" s="109"/>
      <c r="AM297" s="109"/>
      <c r="AN297" s="109"/>
      <c r="AO297" s="109"/>
      <c r="AP297" s="109"/>
      <c r="AQ297" s="109"/>
      <c r="AR297" s="109"/>
      <c r="AS297" s="109"/>
      <c r="AT297" s="109"/>
      <c r="AU297" s="109"/>
      <c r="AV297" s="109"/>
      <c r="AW297" s="109"/>
      <c r="AX297" s="109"/>
      <c r="AY297" s="109"/>
      <c r="AZ297" s="109"/>
      <c r="BA297" s="109"/>
      <c r="BB297" s="109"/>
      <c r="BC297" s="109"/>
      <c r="BD297" s="109"/>
      <c r="BE297" s="109"/>
      <c r="BF297" s="109"/>
      <c r="BG297" s="6"/>
      <c r="DA297" s="3">
        <f>IF(AND(B202="X",AG295="Yes",E297=""),1,0)</f>
        <v>0</v>
      </c>
    </row>
    <row r="298" spans="1:115" ht="10.7" customHeight="1" x14ac:dyDescent="0.25">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c r="AF298" s="6"/>
      <c r="AG298" s="6"/>
      <c r="AH298" s="6"/>
      <c r="AI298" s="6"/>
      <c r="AJ298" s="6"/>
      <c r="AK298" s="6"/>
      <c r="AL298" s="6"/>
      <c r="AM298" s="6"/>
      <c r="AN298" s="6"/>
      <c r="AO298" s="6"/>
      <c r="AP298" s="6"/>
      <c r="AQ298" s="6"/>
      <c r="AR298" s="6"/>
      <c r="AS298" s="6"/>
      <c r="AT298" s="6"/>
      <c r="AU298" s="6"/>
      <c r="AV298" s="6"/>
      <c r="AW298" s="6"/>
      <c r="AX298" s="6"/>
      <c r="AY298" s="6"/>
      <c r="AZ298" s="6"/>
      <c r="BA298" s="6"/>
      <c r="BB298" s="6"/>
      <c r="BC298" s="6"/>
      <c r="BD298" s="6"/>
      <c r="BE298" s="6"/>
      <c r="BF298" s="6"/>
      <c r="BG298" s="6"/>
    </row>
    <row r="299" spans="1:115" x14ac:dyDescent="0.25">
      <c r="A299" s="5" t="s">
        <v>152</v>
      </c>
      <c r="B299" s="6"/>
      <c r="C299" s="6"/>
      <c r="D299" s="6"/>
      <c r="E299" s="6"/>
      <c r="F299" s="6"/>
      <c r="G299" s="6"/>
      <c r="H299" s="6"/>
      <c r="I299" s="6"/>
      <c r="J299" s="6"/>
      <c r="K299" s="6"/>
      <c r="L299" s="6"/>
      <c r="O299" s="6"/>
      <c r="P299" s="6"/>
      <c r="Q299" s="6"/>
      <c r="R299" s="6"/>
      <c r="S299" s="6"/>
      <c r="T299" s="6"/>
      <c r="U299" s="6"/>
      <c r="V299" s="6"/>
      <c r="W299" s="6"/>
      <c r="X299" s="6"/>
      <c r="Y299" s="6"/>
      <c r="Z299" s="6"/>
      <c r="AA299" s="6"/>
      <c r="AB299" s="6"/>
      <c r="AC299" s="6"/>
      <c r="AD299" s="6"/>
      <c r="AE299" s="6"/>
      <c r="AF299" s="6"/>
      <c r="AG299" s="6"/>
      <c r="AH299" s="6"/>
      <c r="AI299" s="6"/>
      <c r="AJ299" s="6"/>
      <c r="AK299" s="6"/>
      <c r="AL299" s="6"/>
      <c r="AM299" s="6"/>
      <c r="AN299" s="6"/>
      <c r="AO299" s="6"/>
      <c r="AP299" s="6"/>
      <c r="AQ299" s="6"/>
      <c r="AR299" s="6"/>
      <c r="AS299" s="50"/>
      <c r="AT299" s="51"/>
      <c r="AU299" s="6"/>
      <c r="AV299" s="6"/>
      <c r="AW299" s="6"/>
      <c r="AX299" s="6"/>
      <c r="AY299" s="6"/>
      <c r="AZ299" s="6"/>
      <c r="BA299" s="6"/>
      <c r="BB299" s="6"/>
      <c r="BC299" s="6"/>
      <c r="BD299" s="6"/>
      <c r="BE299" s="6"/>
      <c r="BF299" s="6"/>
      <c r="BG299" s="6"/>
    </row>
    <row r="300" spans="1:115" ht="3.6" customHeight="1" x14ac:dyDescent="0.25">
      <c r="A300" s="5"/>
      <c r="B300" s="6"/>
      <c r="C300" s="6"/>
      <c r="D300" s="6"/>
      <c r="E300" s="6"/>
      <c r="F300" s="6"/>
      <c r="G300" s="6"/>
      <c r="H300" s="6"/>
      <c r="I300" s="6"/>
      <c r="J300" s="6"/>
      <c r="K300" s="6"/>
      <c r="L300" s="6"/>
      <c r="M300" s="6"/>
      <c r="O300" s="6"/>
      <c r="P300" s="6"/>
      <c r="Q300" s="6"/>
      <c r="R300" s="6"/>
      <c r="S300" s="6"/>
      <c r="T300" s="6"/>
      <c r="U300" s="6"/>
      <c r="V300" s="6"/>
      <c r="W300" s="6"/>
      <c r="X300" s="6"/>
      <c r="Y300" s="6"/>
      <c r="Z300" s="6"/>
      <c r="AA300" s="6"/>
      <c r="AB300" s="6"/>
      <c r="AC300" s="6"/>
      <c r="AD300" s="6"/>
      <c r="AE300" s="6"/>
      <c r="AF300" s="6"/>
      <c r="AG300" s="6"/>
      <c r="AH300" s="6"/>
      <c r="AI300" s="6"/>
      <c r="AJ300" s="6"/>
      <c r="AK300" s="6"/>
      <c r="AL300" s="6"/>
      <c r="AM300" s="6"/>
      <c r="AN300" s="6"/>
      <c r="AO300" s="6"/>
      <c r="AP300" s="6"/>
      <c r="AQ300" s="6"/>
      <c r="AR300" s="6"/>
      <c r="AS300" s="17"/>
      <c r="AT300" s="16"/>
      <c r="AU300" s="6"/>
      <c r="AV300" s="6"/>
      <c r="AW300" s="6"/>
      <c r="AX300" s="6"/>
      <c r="AY300" s="6"/>
      <c r="AZ300" s="6"/>
      <c r="BA300" s="6"/>
      <c r="BB300" s="6"/>
      <c r="BC300" s="6"/>
      <c r="BD300" s="6"/>
      <c r="BE300" s="6"/>
      <c r="BF300" s="6"/>
      <c r="BG300" s="6"/>
    </row>
    <row r="301" spans="1:115" x14ac:dyDescent="0.25">
      <c r="A301" s="162"/>
      <c r="B301" s="163"/>
      <c r="C301" s="163"/>
      <c r="D301" s="164"/>
      <c r="E301" s="168" t="s">
        <v>180</v>
      </c>
      <c r="F301" s="51"/>
      <c r="G301" s="51"/>
      <c r="H301" s="51"/>
      <c r="I301" s="51"/>
      <c r="J301" s="51"/>
      <c r="K301" s="51"/>
      <c r="L301" s="51"/>
      <c r="M301" s="51"/>
      <c r="N301" s="51"/>
      <c r="O301" s="51"/>
      <c r="P301" s="51"/>
      <c r="Q301" s="51"/>
      <c r="R301" s="51"/>
      <c r="S301" s="51"/>
      <c r="T301" s="51"/>
      <c r="U301" s="51"/>
      <c r="V301" s="51"/>
      <c r="W301" s="51"/>
      <c r="X301" s="51"/>
      <c r="Y301" s="51"/>
      <c r="Z301" s="51"/>
      <c r="AA301" s="51"/>
      <c r="AB301" s="51"/>
      <c r="AC301" s="51"/>
      <c r="AD301" s="51"/>
      <c r="AE301" s="51"/>
      <c r="AF301" s="51"/>
      <c r="AG301" s="51"/>
      <c r="AH301" s="51"/>
      <c r="AI301" s="51"/>
      <c r="AJ301" s="51"/>
      <c r="AK301" s="51"/>
      <c r="AL301" s="51"/>
      <c r="AM301" s="51"/>
      <c r="AN301" s="51"/>
      <c r="AO301" s="51"/>
      <c r="AP301" s="6"/>
      <c r="AQ301" s="6"/>
      <c r="AR301" s="6"/>
      <c r="AS301" s="6"/>
      <c r="AT301" s="6"/>
      <c r="AU301" s="6"/>
      <c r="AV301" s="6"/>
      <c r="AW301" s="6"/>
      <c r="AX301" s="6"/>
      <c r="AY301" s="6"/>
      <c r="AZ301" s="6"/>
      <c r="BA301" s="6"/>
      <c r="BB301" s="6"/>
      <c r="BC301" s="6"/>
      <c r="BD301" s="6"/>
      <c r="BE301" s="6"/>
      <c r="BF301" s="6"/>
      <c r="BG301" s="6"/>
    </row>
    <row r="302" spans="1:115" ht="3.6" customHeight="1" x14ac:dyDescent="0.25">
      <c r="A302" s="6"/>
      <c r="B302" s="6"/>
      <c r="C302" s="6"/>
      <c r="D302" s="6"/>
      <c r="E302" s="6"/>
      <c r="F302" s="6"/>
      <c r="G302" s="6"/>
      <c r="H302" s="6"/>
      <c r="I302" s="6"/>
      <c r="J302" s="6"/>
      <c r="K302" s="6"/>
      <c r="L302" s="6"/>
      <c r="M302" s="6"/>
      <c r="O302" s="6"/>
      <c r="P302" s="6"/>
      <c r="Q302" s="6"/>
      <c r="R302" s="6"/>
      <c r="S302" s="6"/>
      <c r="T302" s="6"/>
      <c r="U302" s="6"/>
      <c r="V302" s="6"/>
      <c r="W302" s="6"/>
      <c r="X302" s="6"/>
      <c r="Y302" s="6"/>
      <c r="Z302" s="6"/>
      <c r="AA302" s="6"/>
      <c r="AB302" s="6"/>
      <c r="AC302" s="6"/>
      <c r="AD302" s="6"/>
      <c r="AE302" s="6"/>
      <c r="AF302" s="6"/>
      <c r="AG302" s="6"/>
      <c r="AH302" s="6"/>
      <c r="AI302" s="6"/>
      <c r="AJ302" s="6"/>
      <c r="AK302" s="6"/>
      <c r="AL302" s="6"/>
      <c r="AM302" s="6"/>
      <c r="AN302" s="6"/>
      <c r="AO302" s="6"/>
      <c r="AP302" s="6"/>
      <c r="AQ302" s="6"/>
      <c r="AR302" s="6"/>
      <c r="AS302" s="6"/>
      <c r="AT302" s="6"/>
      <c r="AU302" s="6"/>
      <c r="AV302" s="6"/>
      <c r="AW302" s="6"/>
      <c r="AX302" s="6"/>
      <c r="AY302" s="6"/>
      <c r="AZ302" s="6"/>
      <c r="BA302" s="6"/>
      <c r="BB302" s="6"/>
      <c r="BC302" s="6"/>
      <c r="BD302" s="6"/>
      <c r="BE302" s="6"/>
      <c r="BF302" s="6"/>
      <c r="BG302" s="6"/>
    </row>
    <row r="303" spans="1:115" x14ac:dyDescent="0.25">
      <c r="A303" s="71" t="s">
        <v>137</v>
      </c>
      <c r="B303" s="72"/>
      <c r="C303" s="71" t="s">
        <v>138</v>
      </c>
      <c r="D303" s="72"/>
      <c r="E303" s="72"/>
      <c r="F303" s="72"/>
      <c r="G303" s="72"/>
      <c r="H303" s="72"/>
      <c r="I303" s="72"/>
      <c r="J303" s="72"/>
      <c r="K303" s="72"/>
      <c r="L303" s="72"/>
      <c r="M303" s="72"/>
      <c r="N303" s="72"/>
      <c r="O303" s="72"/>
      <c r="P303" s="72"/>
      <c r="Q303" s="72"/>
      <c r="R303" s="72"/>
      <c r="S303" s="72"/>
      <c r="T303" s="72"/>
      <c r="U303" s="72"/>
      <c r="V303" s="72"/>
      <c r="W303" s="72"/>
      <c r="X303" s="72"/>
      <c r="Y303" s="72"/>
      <c r="Z303" s="71" t="s">
        <v>139</v>
      </c>
      <c r="AA303" s="72"/>
      <c r="AB303" s="72"/>
      <c r="AC303" s="72"/>
      <c r="AD303" s="72"/>
      <c r="AE303" s="72"/>
      <c r="AF303" s="72"/>
      <c r="AG303" s="72"/>
      <c r="AH303" s="72"/>
      <c r="AI303" s="72"/>
      <c r="AJ303" s="72"/>
      <c r="AK303" s="72"/>
      <c r="AL303" s="79"/>
      <c r="AM303" s="71" t="s">
        <v>140</v>
      </c>
      <c r="AN303" s="72"/>
      <c r="AO303" s="72"/>
      <c r="AP303" s="71" t="s">
        <v>141</v>
      </c>
      <c r="AQ303" s="79"/>
      <c r="AR303" s="79"/>
      <c r="AS303" s="79"/>
      <c r="AT303" s="79"/>
      <c r="AU303" s="71" t="s">
        <v>142</v>
      </c>
      <c r="AV303" s="79"/>
      <c r="AW303" s="79"/>
      <c r="AX303" s="79"/>
      <c r="AY303" s="79"/>
      <c r="AZ303" s="79"/>
      <c r="BA303" s="79"/>
      <c r="BB303" s="79"/>
      <c r="BC303" s="79"/>
      <c r="BD303" s="79"/>
      <c r="BE303" s="79"/>
      <c r="BF303" s="79"/>
      <c r="BG303" s="79"/>
    </row>
    <row r="304" spans="1:115" x14ac:dyDescent="0.25">
      <c r="A304" s="78">
        <v>1</v>
      </c>
      <c r="B304" s="79"/>
      <c r="C304" s="76" t="str">
        <f t="shared" ref="C304:C313" si="15">IF($A$301="x",IF(D259="","",D259),"")</f>
        <v/>
      </c>
      <c r="D304" s="77"/>
      <c r="E304" s="77"/>
      <c r="F304" s="77"/>
      <c r="G304" s="77"/>
      <c r="H304" s="77"/>
      <c r="I304" s="77"/>
      <c r="J304" s="77"/>
      <c r="K304" s="77"/>
      <c r="L304" s="77"/>
      <c r="M304" s="77"/>
      <c r="N304" s="77"/>
      <c r="O304" s="77"/>
      <c r="P304" s="77"/>
      <c r="Q304" s="77"/>
      <c r="R304" s="77"/>
      <c r="S304" s="77"/>
      <c r="T304" s="77"/>
      <c r="U304" s="77"/>
      <c r="V304" s="77"/>
      <c r="W304" s="77"/>
      <c r="X304" s="77"/>
      <c r="Y304" s="77"/>
      <c r="Z304" s="76" t="str">
        <f t="shared" ref="Z304:Z313" si="16">IF($A$301="x",IF(AA259="","",AA259),"")</f>
        <v/>
      </c>
      <c r="AA304" s="77"/>
      <c r="AB304" s="77"/>
      <c r="AC304" s="77"/>
      <c r="AD304" s="77"/>
      <c r="AE304" s="77"/>
      <c r="AF304" s="77"/>
      <c r="AG304" s="77"/>
      <c r="AH304" s="77"/>
      <c r="AI304" s="77"/>
      <c r="AJ304" s="77"/>
      <c r="AK304" s="77"/>
      <c r="AL304" s="77"/>
      <c r="AM304" s="76" t="str">
        <f t="shared" ref="AM304:AM313" si="17">IF($A$301="x",IF(AM259="","",AM259),"")</f>
        <v/>
      </c>
      <c r="AN304" s="77"/>
      <c r="AO304" s="77"/>
      <c r="AP304" s="80" t="str">
        <f t="shared" ref="AP304:AP313" si="18">IF($A$301="x",IF(AP259="","",AP259),"")</f>
        <v/>
      </c>
      <c r="AQ304" s="81"/>
      <c r="AR304" s="81"/>
      <c r="AS304" s="81"/>
      <c r="AT304" s="81"/>
      <c r="AU304" s="76" t="str">
        <f t="shared" ref="AU304:AU313" si="19">IF($A$301="x",IF(AU259="","",AU259),"")</f>
        <v/>
      </c>
      <c r="AV304" s="77"/>
      <c r="AW304" s="77"/>
      <c r="AX304" s="77"/>
      <c r="AY304" s="77"/>
      <c r="AZ304" s="77"/>
      <c r="BA304" s="77"/>
      <c r="BB304" s="77"/>
      <c r="BC304" s="77"/>
      <c r="BD304" s="77"/>
      <c r="BE304" s="77"/>
      <c r="BF304" s="77"/>
      <c r="BG304" s="77"/>
      <c r="BH304" s="3">
        <f t="shared" ref="BH304:BH313" si="20">BQ304+BR304+BS304+BT304+BU304</f>
        <v>0</v>
      </c>
      <c r="BQ304" s="3">
        <f>IF(C304="",0,1)</f>
        <v>0</v>
      </c>
      <c r="BR304" s="3">
        <f>IF(Z304="",0,1)</f>
        <v>0</v>
      </c>
      <c r="BS304" s="3">
        <f>IF(AM304="",0,1)</f>
        <v>0</v>
      </c>
      <c r="BT304" s="3">
        <f>IF(AP304="",0,1)</f>
        <v>0</v>
      </c>
      <c r="BU304" s="3">
        <f>IF(AU304="",0,1)</f>
        <v>0</v>
      </c>
      <c r="DA304" s="3">
        <f t="shared" ref="DA304:DA313" si="21">IF(OR(BH304=5,BH304=0),0,1)</f>
        <v>0</v>
      </c>
      <c r="DB304" s="3">
        <f>IF(AND(B202="X",DK304=0),1,0)</f>
        <v>0</v>
      </c>
      <c r="DK304" s="3">
        <f>SUM(BQ304:BU313)</f>
        <v>0</v>
      </c>
    </row>
    <row r="305" spans="1:109" x14ac:dyDescent="0.25">
      <c r="A305" s="78">
        <v>2</v>
      </c>
      <c r="B305" s="79"/>
      <c r="C305" s="73" t="str">
        <f t="shared" si="15"/>
        <v/>
      </c>
      <c r="D305" s="74"/>
      <c r="E305" s="74"/>
      <c r="F305" s="74"/>
      <c r="G305" s="74"/>
      <c r="H305" s="74"/>
      <c r="I305" s="74"/>
      <c r="J305" s="74"/>
      <c r="K305" s="74"/>
      <c r="L305" s="74"/>
      <c r="M305" s="74"/>
      <c r="N305" s="74"/>
      <c r="O305" s="74"/>
      <c r="P305" s="74"/>
      <c r="Q305" s="74"/>
      <c r="R305" s="74"/>
      <c r="S305" s="74"/>
      <c r="T305" s="74"/>
      <c r="U305" s="74"/>
      <c r="V305" s="74"/>
      <c r="W305" s="74"/>
      <c r="X305" s="74"/>
      <c r="Y305" s="75"/>
      <c r="Z305" s="73" t="str">
        <f t="shared" si="16"/>
        <v/>
      </c>
      <c r="AA305" s="74"/>
      <c r="AB305" s="74"/>
      <c r="AC305" s="74"/>
      <c r="AD305" s="74"/>
      <c r="AE305" s="74"/>
      <c r="AF305" s="74"/>
      <c r="AG305" s="74"/>
      <c r="AH305" s="74"/>
      <c r="AI305" s="74"/>
      <c r="AJ305" s="74"/>
      <c r="AK305" s="74"/>
      <c r="AL305" s="75"/>
      <c r="AM305" s="76" t="str">
        <f t="shared" si="17"/>
        <v/>
      </c>
      <c r="AN305" s="77"/>
      <c r="AO305" s="77"/>
      <c r="AP305" s="80" t="str">
        <f t="shared" si="18"/>
        <v/>
      </c>
      <c r="AQ305" s="81"/>
      <c r="AR305" s="81"/>
      <c r="AS305" s="81"/>
      <c r="AT305" s="81"/>
      <c r="AU305" s="76" t="str">
        <f t="shared" si="19"/>
        <v/>
      </c>
      <c r="AV305" s="77"/>
      <c r="AW305" s="77"/>
      <c r="AX305" s="77"/>
      <c r="AY305" s="77"/>
      <c r="AZ305" s="77"/>
      <c r="BA305" s="77"/>
      <c r="BB305" s="77"/>
      <c r="BC305" s="77"/>
      <c r="BD305" s="77"/>
      <c r="BE305" s="77"/>
      <c r="BF305" s="77"/>
      <c r="BG305" s="77"/>
      <c r="BH305" s="3">
        <f t="shared" si="20"/>
        <v>0</v>
      </c>
      <c r="BQ305" s="3">
        <f t="shared" ref="BQ305:BQ313" si="22">IF(C305="",0,1)</f>
        <v>0</v>
      </c>
      <c r="BR305" s="3">
        <f t="shared" ref="BR305:BR313" si="23">IF(Z305="",0,1)</f>
        <v>0</v>
      </c>
      <c r="BS305" s="3">
        <f t="shared" ref="BS305:BS313" si="24">IF(AM305="",0,1)</f>
        <v>0</v>
      </c>
      <c r="BT305" s="3">
        <f t="shared" ref="BT305:BT313" si="25">IF(AP305="",0,1)</f>
        <v>0</v>
      </c>
      <c r="BU305" s="3">
        <f t="shared" ref="BU305:BU313" si="26">IF(AU305="",0,1)</f>
        <v>0</v>
      </c>
      <c r="DA305" s="3">
        <f t="shared" si="21"/>
        <v>0</v>
      </c>
    </row>
    <row r="306" spans="1:109" x14ac:dyDescent="0.25">
      <c r="A306" s="78">
        <v>3</v>
      </c>
      <c r="B306" s="79"/>
      <c r="C306" s="73" t="str">
        <f t="shared" si="15"/>
        <v/>
      </c>
      <c r="D306" s="74"/>
      <c r="E306" s="74"/>
      <c r="F306" s="74"/>
      <c r="G306" s="74"/>
      <c r="H306" s="74"/>
      <c r="I306" s="74"/>
      <c r="J306" s="74"/>
      <c r="K306" s="74"/>
      <c r="L306" s="74"/>
      <c r="M306" s="74"/>
      <c r="N306" s="74"/>
      <c r="O306" s="74"/>
      <c r="P306" s="74"/>
      <c r="Q306" s="74"/>
      <c r="R306" s="74"/>
      <c r="S306" s="74"/>
      <c r="T306" s="74"/>
      <c r="U306" s="74"/>
      <c r="V306" s="74"/>
      <c r="W306" s="74"/>
      <c r="X306" s="74"/>
      <c r="Y306" s="75"/>
      <c r="Z306" s="73" t="str">
        <f t="shared" si="16"/>
        <v/>
      </c>
      <c r="AA306" s="74"/>
      <c r="AB306" s="74"/>
      <c r="AC306" s="74"/>
      <c r="AD306" s="74"/>
      <c r="AE306" s="74"/>
      <c r="AF306" s="74"/>
      <c r="AG306" s="74"/>
      <c r="AH306" s="74"/>
      <c r="AI306" s="74"/>
      <c r="AJ306" s="74"/>
      <c r="AK306" s="74"/>
      <c r="AL306" s="75"/>
      <c r="AM306" s="76" t="str">
        <f t="shared" si="17"/>
        <v/>
      </c>
      <c r="AN306" s="77"/>
      <c r="AO306" s="77"/>
      <c r="AP306" s="80" t="str">
        <f t="shared" si="18"/>
        <v/>
      </c>
      <c r="AQ306" s="81"/>
      <c r="AR306" s="81"/>
      <c r="AS306" s="81"/>
      <c r="AT306" s="81"/>
      <c r="AU306" s="76" t="str">
        <f t="shared" si="19"/>
        <v/>
      </c>
      <c r="AV306" s="77"/>
      <c r="AW306" s="77"/>
      <c r="AX306" s="77"/>
      <c r="AY306" s="77"/>
      <c r="AZ306" s="77"/>
      <c r="BA306" s="77"/>
      <c r="BB306" s="77"/>
      <c r="BC306" s="77"/>
      <c r="BD306" s="77"/>
      <c r="BE306" s="77"/>
      <c r="BF306" s="77"/>
      <c r="BG306" s="77"/>
      <c r="BH306" s="3">
        <f t="shared" si="20"/>
        <v>0</v>
      </c>
      <c r="BQ306" s="3">
        <f t="shared" si="22"/>
        <v>0</v>
      </c>
      <c r="BR306" s="3">
        <f t="shared" si="23"/>
        <v>0</v>
      </c>
      <c r="BS306" s="3">
        <f t="shared" si="24"/>
        <v>0</v>
      </c>
      <c r="BT306" s="3">
        <f t="shared" si="25"/>
        <v>0</v>
      </c>
      <c r="BU306" s="3">
        <f t="shared" si="26"/>
        <v>0</v>
      </c>
      <c r="DA306" s="3">
        <f t="shared" si="21"/>
        <v>0</v>
      </c>
    </row>
    <row r="307" spans="1:109" x14ac:dyDescent="0.25">
      <c r="A307" s="78">
        <v>4</v>
      </c>
      <c r="B307" s="79"/>
      <c r="C307" s="73" t="str">
        <f t="shared" si="15"/>
        <v/>
      </c>
      <c r="D307" s="74"/>
      <c r="E307" s="74"/>
      <c r="F307" s="74"/>
      <c r="G307" s="74"/>
      <c r="H307" s="74"/>
      <c r="I307" s="74"/>
      <c r="J307" s="74"/>
      <c r="K307" s="74"/>
      <c r="L307" s="74"/>
      <c r="M307" s="74"/>
      <c r="N307" s="74"/>
      <c r="O307" s="74"/>
      <c r="P307" s="74"/>
      <c r="Q307" s="74"/>
      <c r="R307" s="74"/>
      <c r="S307" s="74"/>
      <c r="T307" s="74"/>
      <c r="U307" s="74"/>
      <c r="V307" s="74"/>
      <c r="W307" s="74"/>
      <c r="X307" s="74"/>
      <c r="Y307" s="75"/>
      <c r="Z307" s="73" t="str">
        <f t="shared" si="16"/>
        <v/>
      </c>
      <c r="AA307" s="74"/>
      <c r="AB307" s="74"/>
      <c r="AC307" s="74"/>
      <c r="AD307" s="74"/>
      <c r="AE307" s="74"/>
      <c r="AF307" s="74"/>
      <c r="AG307" s="74"/>
      <c r="AH307" s="74"/>
      <c r="AI307" s="74"/>
      <c r="AJ307" s="74"/>
      <c r="AK307" s="74"/>
      <c r="AL307" s="75"/>
      <c r="AM307" s="76" t="str">
        <f t="shared" si="17"/>
        <v/>
      </c>
      <c r="AN307" s="77"/>
      <c r="AO307" s="77"/>
      <c r="AP307" s="80" t="str">
        <f t="shared" si="18"/>
        <v/>
      </c>
      <c r="AQ307" s="81"/>
      <c r="AR307" s="81"/>
      <c r="AS307" s="81"/>
      <c r="AT307" s="81"/>
      <c r="AU307" s="76" t="str">
        <f t="shared" si="19"/>
        <v/>
      </c>
      <c r="AV307" s="77"/>
      <c r="AW307" s="77"/>
      <c r="AX307" s="77"/>
      <c r="AY307" s="77"/>
      <c r="AZ307" s="77"/>
      <c r="BA307" s="77"/>
      <c r="BB307" s="77"/>
      <c r="BC307" s="77"/>
      <c r="BD307" s="77"/>
      <c r="BE307" s="77"/>
      <c r="BF307" s="77"/>
      <c r="BG307" s="77"/>
      <c r="BH307" s="3">
        <f t="shared" si="20"/>
        <v>0</v>
      </c>
      <c r="BQ307" s="3">
        <f t="shared" si="22"/>
        <v>0</v>
      </c>
      <c r="BR307" s="3">
        <f t="shared" si="23"/>
        <v>0</v>
      </c>
      <c r="BS307" s="3">
        <f t="shared" si="24"/>
        <v>0</v>
      </c>
      <c r="BT307" s="3">
        <f t="shared" si="25"/>
        <v>0</v>
      </c>
      <c r="BU307" s="3">
        <f t="shared" si="26"/>
        <v>0</v>
      </c>
      <c r="DA307" s="3">
        <f t="shared" si="21"/>
        <v>0</v>
      </c>
    </row>
    <row r="308" spans="1:109" x14ac:dyDescent="0.25">
      <c r="A308" s="78">
        <v>5</v>
      </c>
      <c r="B308" s="79"/>
      <c r="C308" s="73" t="str">
        <f t="shared" si="15"/>
        <v/>
      </c>
      <c r="D308" s="74"/>
      <c r="E308" s="74"/>
      <c r="F308" s="74"/>
      <c r="G308" s="74"/>
      <c r="H308" s="74"/>
      <c r="I308" s="74"/>
      <c r="J308" s="74"/>
      <c r="K308" s="74"/>
      <c r="L308" s="74"/>
      <c r="M308" s="74"/>
      <c r="N308" s="74"/>
      <c r="O308" s="74"/>
      <c r="P308" s="74"/>
      <c r="Q308" s="74"/>
      <c r="R308" s="74"/>
      <c r="S308" s="74"/>
      <c r="T308" s="74"/>
      <c r="U308" s="74"/>
      <c r="V308" s="74"/>
      <c r="W308" s="74"/>
      <c r="X308" s="74"/>
      <c r="Y308" s="75"/>
      <c r="Z308" s="73" t="str">
        <f t="shared" si="16"/>
        <v/>
      </c>
      <c r="AA308" s="74"/>
      <c r="AB308" s="74"/>
      <c r="AC308" s="74"/>
      <c r="AD308" s="74"/>
      <c r="AE308" s="74"/>
      <c r="AF308" s="74"/>
      <c r="AG308" s="74"/>
      <c r="AH308" s="74"/>
      <c r="AI308" s="74"/>
      <c r="AJ308" s="74"/>
      <c r="AK308" s="74"/>
      <c r="AL308" s="75"/>
      <c r="AM308" s="76" t="str">
        <f t="shared" si="17"/>
        <v/>
      </c>
      <c r="AN308" s="77"/>
      <c r="AO308" s="77"/>
      <c r="AP308" s="80" t="str">
        <f t="shared" si="18"/>
        <v/>
      </c>
      <c r="AQ308" s="81"/>
      <c r="AR308" s="81"/>
      <c r="AS308" s="81"/>
      <c r="AT308" s="81"/>
      <c r="AU308" s="76" t="str">
        <f t="shared" si="19"/>
        <v/>
      </c>
      <c r="AV308" s="77"/>
      <c r="AW308" s="77"/>
      <c r="AX308" s="77"/>
      <c r="AY308" s="77"/>
      <c r="AZ308" s="77"/>
      <c r="BA308" s="77"/>
      <c r="BB308" s="77"/>
      <c r="BC308" s="77"/>
      <c r="BD308" s="77"/>
      <c r="BE308" s="77"/>
      <c r="BF308" s="77"/>
      <c r="BG308" s="77"/>
      <c r="BH308" s="3">
        <f t="shared" si="20"/>
        <v>0</v>
      </c>
      <c r="BQ308" s="3">
        <f t="shared" si="22"/>
        <v>0</v>
      </c>
      <c r="BR308" s="3">
        <f t="shared" si="23"/>
        <v>0</v>
      </c>
      <c r="BS308" s="3">
        <f t="shared" si="24"/>
        <v>0</v>
      </c>
      <c r="BT308" s="3">
        <f t="shared" si="25"/>
        <v>0</v>
      </c>
      <c r="BU308" s="3">
        <f t="shared" si="26"/>
        <v>0</v>
      </c>
      <c r="DA308" s="3">
        <f t="shared" si="21"/>
        <v>0</v>
      </c>
    </row>
    <row r="309" spans="1:109" x14ac:dyDescent="0.25">
      <c r="A309" s="78">
        <v>6</v>
      </c>
      <c r="B309" s="79"/>
      <c r="C309" s="73" t="str">
        <f t="shared" si="15"/>
        <v/>
      </c>
      <c r="D309" s="74"/>
      <c r="E309" s="74"/>
      <c r="F309" s="74"/>
      <c r="G309" s="74"/>
      <c r="H309" s="74"/>
      <c r="I309" s="74"/>
      <c r="J309" s="74"/>
      <c r="K309" s="74"/>
      <c r="L309" s="74"/>
      <c r="M309" s="74"/>
      <c r="N309" s="74"/>
      <c r="O309" s="74"/>
      <c r="P309" s="74"/>
      <c r="Q309" s="74"/>
      <c r="R309" s="74"/>
      <c r="S309" s="74"/>
      <c r="T309" s="74"/>
      <c r="U309" s="74"/>
      <c r="V309" s="74"/>
      <c r="W309" s="74"/>
      <c r="X309" s="74"/>
      <c r="Y309" s="75"/>
      <c r="Z309" s="73" t="str">
        <f t="shared" si="16"/>
        <v/>
      </c>
      <c r="AA309" s="74"/>
      <c r="AB309" s="74"/>
      <c r="AC309" s="74"/>
      <c r="AD309" s="74"/>
      <c r="AE309" s="74"/>
      <c r="AF309" s="74"/>
      <c r="AG309" s="74"/>
      <c r="AH309" s="74"/>
      <c r="AI309" s="74"/>
      <c r="AJ309" s="74"/>
      <c r="AK309" s="74"/>
      <c r="AL309" s="75"/>
      <c r="AM309" s="76" t="str">
        <f t="shared" si="17"/>
        <v/>
      </c>
      <c r="AN309" s="77"/>
      <c r="AO309" s="77"/>
      <c r="AP309" s="80" t="str">
        <f t="shared" si="18"/>
        <v/>
      </c>
      <c r="AQ309" s="81"/>
      <c r="AR309" s="81"/>
      <c r="AS309" s="81"/>
      <c r="AT309" s="81"/>
      <c r="AU309" s="76" t="str">
        <f t="shared" si="19"/>
        <v/>
      </c>
      <c r="AV309" s="77"/>
      <c r="AW309" s="77"/>
      <c r="AX309" s="77"/>
      <c r="AY309" s="77"/>
      <c r="AZ309" s="77"/>
      <c r="BA309" s="77"/>
      <c r="BB309" s="77"/>
      <c r="BC309" s="77"/>
      <c r="BD309" s="77"/>
      <c r="BE309" s="77"/>
      <c r="BF309" s="77"/>
      <c r="BG309" s="77"/>
      <c r="BH309" s="3">
        <f t="shared" si="20"/>
        <v>0</v>
      </c>
      <c r="BQ309" s="3">
        <f t="shared" si="22"/>
        <v>0</v>
      </c>
      <c r="BR309" s="3">
        <f t="shared" si="23"/>
        <v>0</v>
      </c>
      <c r="BS309" s="3">
        <f t="shared" si="24"/>
        <v>0</v>
      </c>
      <c r="BT309" s="3">
        <f t="shared" si="25"/>
        <v>0</v>
      </c>
      <c r="BU309" s="3">
        <f t="shared" si="26"/>
        <v>0</v>
      </c>
      <c r="DA309" s="3">
        <f t="shared" si="21"/>
        <v>0</v>
      </c>
    </row>
    <row r="310" spans="1:109" x14ac:dyDescent="0.25">
      <c r="A310" s="78">
        <v>7</v>
      </c>
      <c r="B310" s="79"/>
      <c r="C310" s="73" t="str">
        <f t="shared" si="15"/>
        <v/>
      </c>
      <c r="D310" s="74"/>
      <c r="E310" s="74"/>
      <c r="F310" s="74"/>
      <c r="G310" s="74"/>
      <c r="H310" s="74"/>
      <c r="I310" s="74"/>
      <c r="J310" s="74"/>
      <c r="K310" s="74"/>
      <c r="L310" s="74"/>
      <c r="M310" s="74"/>
      <c r="N310" s="74"/>
      <c r="O310" s="74"/>
      <c r="P310" s="74"/>
      <c r="Q310" s="74"/>
      <c r="R310" s="74"/>
      <c r="S310" s="74"/>
      <c r="T310" s="74"/>
      <c r="U310" s="74"/>
      <c r="V310" s="74"/>
      <c r="W310" s="74"/>
      <c r="X310" s="74"/>
      <c r="Y310" s="75"/>
      <c r="Z310" s="73" t="str">
        <f t="shared" si="16"/>
        <v/>
      </c>
      <c r="AA310" s="74"/>
      <c r="AB310" s="74"/>
      <c r="AC310" s="74"/>
      <c r="AD310" s="74"/>
      <c r="AE310" s="74"/>
      <c r="AF310" s="74"/>
      <c r="AG310" s="74"/>
      <c r="AH310" s="74"/>
      <c r="AI310" s="74"/>
      <c r="AJ310" s="74"/>
      <c r="AK310" s="74"/>
      <c r="AL310" s="75"/>
      <c r="AM310" s="76" t="str">
        <f t="shared" si="17"/>
        <v/>
      </c>
      <c r="AN310" s="77"/>
      <c r="AO310" s="77"/>
      <c r="AP310" s="80" t="str">
        <f t="shared" si="18"/>
        <v/>
      </c>
      <c r="AQ310" s="81"/>
      <c r="AR310" s="81"/>
      <c r="AS310" s="81"/>
      <c r="AT310" s="81"/>
      <c r="AU310" s="76" t="str">
        <f t="shared" si="19"/>
        <v/>
      </c>
      <c r="AV310" s="77"/>
      <c r="AW310" s="77"/>
      <c r="AX310" s="77"/>
      <c r="AY310" s="77"/>
      <c r="AZ310" s="77"/>
      <c r="BA310" s="77"/>
      <c r="BB310" s="77"/>
      <c r="BC310" s="77"/>
      <c r="BD310" s="77"/>
      <c r="BE310" s="77"/>
      <c r="BF310" s="77"/>
      <c r="BG310" s="77"/>
      <c r="BH310" s="3">
        <f t="shared" si="20"/>
        <v>0</v>
      </c>
      <c r="BQ310" s="3">
        <f t="shared" si="22"/>
        <v>0</v>
      </c>
      <c r="BR310" s="3">
        <f t="shared" si="23"/>
        <v>0</v>
      </c>
      <c r="BS310" s="3">
        <f t="shared" si="24"/>
        <v>0</v>
      </c>
      <c r="BT310" s="3">
        <f t="shared" si="25"/>
        <v>0</v>
      </c>
      <c r="BU310" s="3">
        <f t="shared" si="26"/>
        <v>0</v>
      </c>
      <c r="DA310" s="3">
        <f t="shared" si="21"/>
        <v>0</v>
      </c>
    </row>
    <row r="311" spans="1:109" x14ac:dyDescent="0.25">
      <c r="A311" s="78">
        <v>8</v>
      </c>
      <c r="B311" s="79"/>
      <c r="C311" s="73" t="str">
        <f t="shared" si="15"/>
        <v/>
      </c>
      <c r="D311" s="74"/>
      <c r="E311" s="74"/>
      <c r="F311" s="74"/>
      <c r="G311" s="74"/>
      <c r="H311" s="74"/>
      <c r="I311" s="74"/>
      <c r="J311" s="74"/>
      <c r="K311" s="74"/>
      <c r="L311" s="74"/>
      <c r="M311" s="74"/>
      <c r="N311" s="74"/>
      <c r="O311" s="74"/>
      <c r="P311" s="74"/>
      <c r="Q311" s="74"/>
      <c r="R311" s="74"/>
      <c r="S311" s="74"/>
      <c r="T311" s="74"/>
      <c r="U311" s="74"/>
      <c r="V311" s="74"/>
      <c r="W311" s="74"/>
      <c r="X311" s="74"/>
      <c r="Y311" s="75"/>
      <c r="Z311" s="73" t="str">
        <f t="shared" si="16"/>
        <v/>
      </c>
      <c r="AA311" s="74"/>
      <c r="AB311" s="74"/>
      <c r="AC311" s="74"/>
      <c r="AD311" s="74"/>
      <c r="AE311" s="74"/>
      <c r="AF311" s="74"/>
      <c r="AG311" s="74"/>
      <c r="AH311" s="74"/>
      <c r="AI311" s="74"/>
      <c r="AJ311" s="74"/>
      <c r="AK311" s="74"/>
      <c r="AL311" s="75"/>
      <c r="AM311" s="76" t="str">
        <f t="shared" si="17"/>
        <v/>
      </c>
      <c r="AN311" s="77"/>
      <c r="AO311" s="77"/>
      <c r="AP311" s="80" t="str">
        <f t="shared" si="18"/>
        <v/>
      </c>
      <c r="AQ311" s="81"/>
      <c r="AR311" s="81"/>
      <c r="AS311" s="81"/>
      <c r="AT311" s="81"/>
      <c r="AU311" s="76" t="str">
        <f t="shared" si="19"/>
        <v/>
      </c>
      <c r="AV311" s="77"/>
      <c r="AW311" s="77"/>
      <c r="AX311" s="77"/>
      <c r="AY311" s="77"/>
      <c r="AZ311" s="77"/>
      <c r="BA311" s="77"/>
      <c r="BB311" s="77"/>
      <c r="BC311" s="77"/>
      <c r="BD311" s="77"/>
      <c r="BE311" s="77"/>
      <c r="BF311" s="77"/>
      <c r="BG311" s="77"/>
      <c r="BH311" s="3">
        <f t="shared" si="20"/>
        <v>0</v>
      </c>
      <c r="BQ311" s="3">
        <f t="shared" si="22"/>
        <v>0</v>
      </c>
      <c r="BR311" s="3">
        <f t="shared" si="23"/>
        <v>0</v>
      </c>
      <c r="BS311" s="3">
        <f t="shared" si="24"/>
        <v>0</v>
      </c>
      <c r="BT311" s="3">
        <f t="shared" si="25"/>
        <v>0</v>
      </c>
      <c r="BU311" s="3">
        <f t="shared" si="26"/>
        <v>0</v>
      </c>
      <c r="DA311" s="3">
        <f t="shared" si="21"/>
        <v>0</v>
      </c>
    </row>
    <row r="312" spans="1:109" x14ac:dyDescent="0.25">
      <c r="A312" s="78">
        <v>9</v>
      </c>
      <c r="B312" s="79"/>
      <c r="C312" s="73" t="str">
        <f t="shared" si="15"/>
        <v/>
      </c>
      <c r="D312" s="74"/>
      <c r="E312" s="74"/>
      <c r="F312" s="74"/>
      <c r="G312" s="74"/>
      <c r="H312" s="74"/>
      <c r="I312" s="74"/>
      <c r="J312" s="74"/>
      <c r="K312" s="74"/>
      <c r="L312" s="74"/>
      <c r="M312" s="74"/>
      <c r="N312" s="74"/>
      <c r="O312" s="74"/>
      <c r="P312" s="74"/>
      <c r="Q312" s="74"/>
      <c r="R312" s="74"/>
      <c r="S312" s="74"/>
      <c r="T312" s="74"/>
      <c r="U312" s="74"/>
      <c r="V312" s="74"/>
      <c r="W312" s="74"/>
      <c r="X312" s="74"/>
      <c r="Y312" s="75"/>
      <c r="Z312" s="73" t="str">
        <f t="shared" si="16"/>
        <v/>
      </c>
      <c r="AA312" s="74"/>
      <c r="AB312" s="74"/>
      <c r="AC312" s="74"/>
      <c r="AD312" s="74"/>
      <c r="AE312" s="74"/>
      <c r="AF312" s="74"/>
      <c r="AG312" s="74"/>
      <c r="AH312" s="74"/>
      <c r="AI312" s="74"/>
      <c r="AJ312" s="74"/>
      <c r="AK312" s="74"/>
      <c r="AL312" s="75"/>
      <c r="AM312" s="76" t="str">
        <f t="shared" si="17"/>
        <v/>
      </c>
      <c r="AN312" s="77"/>
      <c r="AO312" s="77"/>
      <c r="AP312" s="80" t="str">
        <f t="shared" si="18"/>
        <v/>
      </c>
      <c r="AQ312" s="81"/>
      <c r="AR312" s="81"/>
      <c r="AS312" s="81"/>
      <c r="AT312" s="81"/>
      <c r="AU312" s="76" t="str">
        <f t="shared" si="19"/>
        <v/>
      </c>
      <c r="AV312" s="77"/>
      <c r="AW312" s="77"/>
      <c r="AX312" s="77"/>
      <c r="AY312" s="77"/>
      <c r="AZ312" s="77"/>
      <c r="BA312" s="77"/>
      <c r="BB312" s="77"/>
      <c r="BC312" s="77"/>
      <c r="BD312" s="77"/>
      <c r="BE312" s="77"/>
      <c r="BF312" s="77"/>
      <c r="BG312" s="77"/>
      <c r="BH312" s="3">
        <f t="shared" si="20"/>
        <v>0</v>
      </c>
      <c r="BQ312" s="3">
        <f t="shared" si="22"/>
        <v>0</v>
      </c>
      <c r="BR312" s="3">
        <f t="shared" si="23"/>
        <v>0</v>
      </c>
      <c r="BS312" s="3">
        <f t="shared" si="24"/>
        <v>0</v>
      </c>
      <c r="BT312" s="3">
        <f t="shared" si="25"/>
        <v>0</v>
      </c>
      <c r="BU312" s="3">
        <f t="shared" si="26"/>
        <v>0</v>
      </c>
      <c r="DA312" s="3">
        <f t="shared" si="21"/>
        <v>0</v>
      </c>
    </row>
    <row r="313" spans="1:109" x14ac:dyDescent="0.25">
      <c r="A313" s="78">
        <v>10</v>
      </c>
      <c r="B313" s="79"/>
      <c r="C313" s="73" t="str">
        <f t="shared" si="15"/>
        <v/>
      </c>
      <c r="D313" s="74"/>
      <c r="E313" s="74"/>
      <c r="F313" s="74"/>
      <c r="G313" s="74"/>
      <c r="H313" s="74"/>
      <c r="I313" s="74"/>
      <c r="J313" s="74"/>
      <c r="K313" s="74"/>
      <c r="L313" s="74"/>
      <c r="M313" s="74"/>
      <c r="N313" s="74"/>
      <c r="O313" s="74"/>
      <c r="P313" s="74"/>
      <c r="Q313" s="74"/>
      <c r="R313" s="74"/>
      <c r="S313" s="74"/>
      <c r="T313" s="74"/>
      <c r="U313" s="74"/>
      <c r="V313" s="74"/>
      <c r="W313" s="74"/>
      <c r="X313" s="74"/>
      <c r="Y313" s="75"/>
      <c r="Z313" s="73" t="str">
        <f t="shared" si="16"/>
        <v/>
      </c>
      <c r="AA313" s="74"/>
      <c r="AB313" s="74"/>
      <c r="AC313" s="74"/>
      <c r="AD313" s="74"/>
      <c r="AE313" s="74"/>
      <c r="AF313" s="74"/>
      <c r="AG313" s="74"/>
      <c r="AH313" s="74"/>
      <c r="AI313" s="74"/>
      <c r="AJ313" s="74"/>
      <c r="AK313" s="74"/>
      <c r="AL313" s="75"/>
      <c r="AM313" s="76" t="str">
        <f t="shared" si="17"/>
        <v/>
      </c>
      <c r="AN313" s="77"/>
      <c r="AO313" s="77"/>
      <c r="AP313" s="80" t="str">
        <f t="shared" si="18"/>
        <v/>
      </c>
      <c r="AQ313" s="81"/>
      <c r="AR313" s="81"/>
      <c r="AS313" s="81"/>
      <c r="AT313" s="81"/>
      <c r="AU313" s="76" t="str">
        <f t="shared" si="19"/>
        <v/>
      </c>
      <c r="AV313" s="77"/>
      <c r="AW313" s="77"/>
      <c r="AX313" s="77"/>
      <c r="AY313" s="77"/>
      <c r="AZ313" s="77"/>
      <c r="BA313" s="77"/>
      <c r="BB313" s="77"/>
      <c r="BC313" s="77"/>
      <c r="BD313" s="77"/>
      <c r="BE313" s="77"/>
      <c r="BF313" s="77"/>
      <c r="BG313" s="77"/>
      <c r="BH313" s="3">
        <f t="shared" si="20"/>
        <v>0</v>
      </c>
      <c r="BQ313" s="3">
        <f t="shared" si="22"/>
        <v>0</v>
      </c>
      <c r="BR313" s="3">
        <f t="shared" si="23"/>
        <v>0</v>
      </c>
      <c r="BS313" s="3">
        <f t="shared" si="24"/>
        <v>0</v>
      </c>
      <c r="BT313" s="3">
        <f t="shared" si="25"/>
        <v>0</v>
      </c>
      <c r="BU313" s="3">
        <f t="shared" si="26"/>
        <v>0</v>
      </c>
      <c r="DA313" s="3">
        <f t="shared" si="21"/>
        <v>0</v>
      </c>
    </row>
    <row r="314" spans="1:109" x14ac:dyDescent="0.25">
      <c r="A314" s="52" t="s">
        <v>159</v>
      </c>
      <c r="B314" s="53"/>
      <c r="C314" s="53"/>
      <c r="D314" s="53"/>
      <c r="E314" s="53"/>
      <c r="F314" s="53"/>
      <c r="G314" s="53"/>
      <c r="H314" s="53"/>
      <c r="I314" s="53"/>
      <c r="J314" s="53"/>
      <c r="K314" s="53"/>
      <c r="L314" s="53"/>
      <c r="M314" s="53"/>
      <c r="N314" s="53"/>
      <c r="O314" s="53"/>
      <c r="P314" s="53"/>
      <c r="Q314" s="53"/>
      <c r="R314" s="53"/>
      <c r="S314" s="53"/>
      <c r="T314" s="53"/>
      <c r="U314" s="53"/>
      <c r="V314" s="53"/>
      <c r="W314" s="53"/>
      <c r="X314" s="53"/>
      <c r="Y314" s="53"/>
      <c r="Z314" s="53"/>
      <c r="AA314" s="53"/>
      <c r="AB314" s="53"/>
      <c r="AC314" s="53"/>
      <c r="AD314" s="53"/>
      <c r="AE314" s="53"/>
      <c r="AF314" s="53"/>
      <c r="AG314" s="53"/>
      <c r="AH314" s="53"/>
      <c r="AI314" s="53"/>
      <c r="AJ314" s="53"/>
      <c r="AK314" s="53"/>
      <c r="AL314" s="53"/>
      <c r="AM314" s="53"/>
      <c r="AN314" s="53"/>
      <c r="AO314" s="53"/>
      <c r="AP314" s="53"/>
      <c r="AQ314" s="53"/>
      <c r="AR314" s="53"/>
      <c r="AS314" s="53"/>
      <c r="AT314" s="53"/>
      <c r="AU314" s="53"/>
      <c r="AV314" s="53"/>
      <c r="AW314" s="53"/>
      <c r="AX314" s="53"/>
      <c r="AY314" s="53"/>
      <c r="AZ314" s="53"/>
      <c r="BA314" s="53"/>
      <c r="BB314" s="53"/>
      <c r="BC314" s="53"/>
      <c r="BD314" s="53"/>
      <c r="BE314" s="53"/>
      <c r="BF314" s="53"/>
      <c r="BG314" s="53"/>
    </row>
    <row r="315" spans="1:109" x14ac:dyDescent="0.25">
      <c r="A315" s="53"/>
      <c r="B315" s="53"/>
      <c r="C315" s="53"/>
      <c r="D315" s="53"/>
      <c r="E315" s="53"/>
      <c r="F315" s="53"/>
      <c r="G315" s="53"/>
      <c r="H315" s="53"/>
      <c r="I315" s="53"/>
      <c r="J315" s="53"/>
      <c r="K315" s="53"/>
      <c r="L315" s="53"/>
      <c r="M315" s="53"/>
      <c r="N315" s="53"/>
      <c r="O315" s="53"/>
      <c r="P315" s="53"/>
      <c r="Q315" s="53"/>
      <c r="R315" s="53"/>
      <c r="S315" s="53"/>
      <c r="T315" s="53"/>
      <c r="U315" s="53"/>
      <c r="V315" s="53"/>
      <c r="W315" s="53"/>
      <c r="X315" s="53"/>
      <c r="Y315" s="53"/>
      <c r="Z315" s="53"/>
      <c r="AA315" s="53"/>
      <c r="AB315" s="53"/>
      <c r="AC315" s="53"/>
      <c r="AD315" s="53"/>
      <c r="AE315" s="53"/>
      <c r="AF315" s="53"/>
      <c r="AG315" s="53"/>
      <c r="AH315" s="53"/>
      <c r="AI315" s="53"/>
      <c r="AJ315" s="53"/>
      <c r="AK315" s="53"/>
      <c r="AL315" s="53"/>
      <c r="AM315" s="53"/>
      <c r="AN315" s="53"/>
      <c r="AO315" s="53"/>
      <c r="AP315" s="53"/>
      <c r="AQ315" s="53"/>
      <c r="AR315" s="53"/>
      <c r="AS315" s="53"/>
      <c r="AT315" s="53"/>
      <c r="AU315" s="53"/>
      <c r="AV315" s="53"/>
      <c r="AW315" s="53"/>
      <c r="AX315" s="53"/>
      <c r="AY315" s="53"/>
      <c r="AZ315" s="53"/>
      <c r="BA315" s="53"/>
      <c r="BB315" s="53"/>
      <c r="BC315" s="53"/>
      <c r="BD315" s="53"/>
      <c r="BE315" s="53"/>
      <c r="BF315" s="53"/>
      <c r="BG315" s="53"/>
    </row>
    <row r="316" spans="1:109" x14ac:dyDescent="0.25">
      <c r="A316" s="71" t="s">
        <v>153</v>
      </c>
      <c r="B316" s="72"/>
      <c r="C316" s="72"/>
      <c r="D316" s="72"/>
      <c r="E316" s="72"/>
      <c r="F316" s="72"/>
      <c r="G316" s="72"/>
      <c r="H316" s="72"/>
      <c r="I316" s="72"/>
      <c r="J316" s="71" t="s">
        <v>154</v>
      </c>
      <c r="K316" s="72"/>
      <c r="L316" s="72"/>
      <c r="M316" s="72"/>
      <c r="N316" s="72"/>
      <c r="O316" s="72"/>
      <c r="P316" s="72"/>
      <c r="Q316" s="72"/>
      <c r="R316" s="72"/>
      <c r="S316" s="72"/>
      <c r="T316" s="71" t="s">
        <v>155</v>
      </c>
      <c r="U316" s="72"/>
      <c r="V316" s="72"/>
      <c r="W316" s="72"/>
      <c r="X316" s="72"/>
      <c r="Y316" s="72"/>
      <c r="Z316" s="72"/>
      <c r="AA316" s="72"/>
      <c r="AB316" s="72"/>
      <c r="AC316" s="72"/>
      <c r="AD316" s="71" t="s">
        <v>156</v>
      </c>
      <c r="AE316" s="72"/>
      <c r="AF316" s="72"/>
      <c r="AG316" s="72"/>
      <c r="AH316" s="72"/>
      <c r="AI316" s="72"/>
      <c r="AJ316" s="72"/>
      <c r="AK316" s="72"/>
      <c r="AL316" s="72"/>
      <c r="AM316" s="72"/>
      <c r="AN316" s="71" t="s">
        <v>157</v>
      </c>
      <c r="AO316" s="72"/>
      <c r="AP316" s="72"/>
      <c r="AQ316" s="72"/>
      <c r="AR316" s="72"/>
      <c r="AS316" s="72"/>
      <c r="AT316" s="72"/>
      <c r="AU316" s="72"/>
      <c r="AV316" s="72"/>
      <c r="AW316" s="72"/>
      <c r="AX316" s="71" t="s">
        <v>158</v>
      </c>
      <c r="AY316" s="72"/>
      <c r="AZ316" s="72"/>
      <c r="BA316" s="72"/>
      <c r="BB316" s="72"/>
      <c r="BC316" s="72"/>
      <c r="BD316" s="72"/>
      <c r="BE316" s="72"/>
      <c r="BF316" s="72"/>
      <c r="BG316" s="72"/>
    </row>
    <row r="317" spans="1:109" x14ac:dyDescent="0.25">
      <c r="A317" s="67">
        <v>1</v>
      </c>
      <c r="B317" s="68"/>
      <c r="C317" s="68"/>
      <c r="D317" s="68"/>
      <c r="E317" s="68"/>
      <c r="F317" s="68"/>
      <c r="G317" s="68"/>
      <c r="H317" s="68"/>
      <c r="I317" s="68"/>
      <c r="J317" s="69"/>
      <c r="K317" s="70"/>
      <c r="L317" s="70"/>
      <c r="M317" s="70"/>
      <c r="N317" s="70"/>
      <c r="O317" s="70"/>
      <c r="P317" s="70"/>
      <c r="Q317" s="70"/>
      <c r="R317" s="70"/>
      <c r="S317" s="70"/>
      <c r="T317" s="69"/>
      <c r="U317" s="70"/>
      <c r="V317" s="70"/>
      <c r="W317" s="70"/>
      <c r="X317" s="70"/>
      <c r="Y317" s="70"/>
      <c r="Z317" s="70"/>
      <c r="AA317" s="70"/>
      <c r="AB317" s="70"/>
      <c r="AC317" s="70"/>
      <c r="AD317" s="69"/>
      <c r="AE317" s="70"/>
      <c r="AF317" s="70"/>
      <c r="AG317" s="70"/>
      <c r="AH317" s="70"/>
      <c r="AI317" s="70"/>
      <c r="AJ317" s="70"/>
      <c r="AK317" s="70"/>
      <c r="AL317" s="70"/>
      <c r="AM317" s="70"/>
      <c r="AN317" s="69"/>
      <c r="AO317" s="70"/>
      <c r="AP317" s="70"/>
      <c r="AQ317" s="70"/>
      <c r="AR317" s="70"/>
      <c r="AS317" s="70"/>
      <c r="AT317" s="70"/>
      <c r="AU317" s="70"/>
      <c r="AV317" s="70"/>
      <c r="AW317" s="70"/>
      <c r="AX317" s="65"/>
      <c r="AY317" s="66"/>
      <c r="AZ317" s="66"/>
      <c r="BA317" s="66"/>
      <c r="BB317" s="66"/>
      <c r="BC317" s="66"/>
      <c r="BD317" s="66"/>
      <c r="BE317" s="66"/>
      <c r="BF317" s="66"/>
      <c r="BG317" s="66"/>
      <c r="BH317" s="3">
        <f t="shared" ref="BH317:BH326" si="27">BH304</f>
        <v>0</v>
      </c>
      <c r="DA317" s="3">
        <f t="shared" ref="DA317:DA326" si="28">IF(BH317=0,0,IF(J317="",1,0))</f>
        <v>0</v>
      </c>
      <c r="DB317" s="3">
        <f t="shared" ref="DB317:DB326" si="29">IF(BH317=0,0,IF(T317="",1,0))</f>
        <v>0</v>
      </c>
      <c r="DC317" s="3">
        <f t="shared" ref="DC317:DC326" si="30">IF(BH317=0,0,IF(AD317="",1,0))</f>
        <v>0</v>
      </c>
      <c r="DD317" s="3">
        <f t="shared" ref="DD317:DD326" si="31">IF(BH317=0,0,IF(AN317="",1,0))</f>
        <v>0</v>
      </c>
      <c r="DE317" s="3">
        <f t="shared" ref="DE317:DE326" si="32">IF(BH317=0,0,IF(AX317="",1,0))</f>
        <v>0</v>
      </c>
    </row>
    <row r="318" spans="1:109" x14ac:dyDescent="0.25">
      <c r="A318" s="67">
        <v>2</v>
      </c>
      <c r="B318" s="68"/>
      <c r="C318" s="68"/>
      <c r="D318" s="68"/>
      <c r="E318" s="68"/>
      <c r="F318" s="68"/>
      <c r="G318" s="68"/>
      <c r="H318" s="68"/>
      <c r="I318" s="68"/>
      <c r="J318" s="69"/>
      <c r="K318" s="70"/>
      <c r="L318" s="70"/>
      <c r="M318" s="70"/>
      <c r="N318" s="70"/>
      <c r="O318" s="70"/>
      <c r="P318" s="70"/>
      <c r="Q318" s="70"/>
      <c r="R318" s="70"/>
      <c r="S318" s="70"/>
      <c r="T318" s="69"/>
      <c r="U318" s="70"/>
      <c r="V318" s="70"/>
      <c r="W318" s="70"/>
      <c r="X318" s="70"/>
      <c r="Y318" s="70"/>
      <c r="Z318" s="70"/>
      <c r="AA318" s="70"/>
      <c r="AB318" s="70"/>
      <c r="AC318" s="70"/>
      <c r="AD318" s="69"/>
      <c r="AE318" s="70"/>
      <c r="AF318" s="70"/>
      <c r="AG318" s="70"/>
      <c r="AH318" s="70"/>
      <c r="AI318" s="70"/>
      <c r="AJ318" s="70"/>
      <c r="AK318" s="70"/>
      <c r="AL318" s="70"/>
      <c r="AM318" s="70"/>
      <c r="AN318" s="69"/>
      <c r="AO318" s="70"/>
      <c r="AP318" s="70"/>
      <c r="AQ318" s="70"/>
      <c r="AR318" s="70"/>
      <c r="AS318" s="70"/>
      <c r="AT318" s="70"/>
      <c r="AU318" s="70"/>
      <c r="AV318" s="70"/>
      <c r="AW318" s="70"/>
      <c r="AX318" s="65"/>
      <c r="AY318" s="66"/>
      <c r="AZ318" s="66"/>
      <c r="BA318" s="66"/>
      <c r="BB318" s="66"/>
      <c r="BC318" s="66"/>
      <c r="BD318" s="66"/>
      <c r="BE318" s="66"/>
      <c r="BF318" s="66"/>
      <c r="BG318" s="66"/>
      <c r="BH318" s="3">
        <f t="shared" si="27"/>
        <v>0</v>
      </c>
      <c r="DA318" s="3">
        <f t="shared" si="28"/>
        <v>0</v>
      </c>
      <c r="DB318" s="3">
        <f t="shared" si="29"/>
        <v>0</v>
      </c>
      <c r="DC318" s="3">
        <f t="shared" si="30"/>
        <v>0</v>
      </c>
      <c r="DD318" s="3">
        <f t="shared" si="31"/>
        <v>0</v>
      </c>
      <c r="DE318" s="3">
        <f t="shared" si="32"/>
        <v>0</v>
      </c>
    </row>
    <row r="319" spans="1:109" x14ac:dyDescent="0.25">
      <c r="A319" s="67">
        <v>3</v>
      </c>
      <c r="B319" s="68"/>
      <c r="C319" s="68"/>
      <c r="D319" s="68"/>
      <c r="E319" s="68"/>
      <c r="F319" s="68"/>
      <c r="G319" s="68"/>
      <c r="H319" s="68"/>
      <c r="I319" s="68"/>
      <c r="J319" s="69"/>
      <c r="K319" s="70"/>
      <c r="L319" s="70"/>
      <c r="M319" s="70"/>
      <c r="N319" s="70"/>
      <c r="O319" s="70"/>
      <c r="P319" s="70"/>
      <c r="Q319" s="70"/>
      <c r="R319" s="70"/>
      <c r="S319" s="70"/>
      <c r="T319" s="69"/>
      <c r="U319" s="70"/>
      <c r="V319" s="70"/>
      <c r="W319" s="70"/>
      <c r="X319" s="70"/>
      <c r="Y319" s="70"/>
      <c r="Z319" s="70"/>
      <c r="AA319" s="70"/>
      <c r="AB319" s="70"/>
      <c r="AC319" s="70"/>
      <c r="AD319" s="69"/>
      <c r="AE319" s="70"/>
      <c r="AF319" s="70"/>
      <c r="AG319" s="70"/>
      <c r="AH319" s="70"/>
      <c r="AI319" s="70"/>
      <c r="AJ319" s="70"/>
      <c r="AK319" s="70"/>
      <c r="AL319" s="70"/>
      <c r="AM319" s="70"/>
      <c r="AN319" s="69"/>
      <c r="AO319" s="70"/>
      <c r="AP319" s="70"/>
      <c r="AQ319" s="70"/>
      <c r="AR319" s="70"/>
      <c r="AS319" s="70"/>
      <c r="AT319" s="70"/>
      <c r="AU319" s="70"/>
      <c r="AV319" s="70"/>
      <c r="AW319" s="70"/>
      <c r="AX319" s="65"/>
      <c r="AY319" s="66"/>
      <c r="AZ319" s="66"/>
      <c r="BA319" s="66"/>
      <c r="BB319" s="66"/>
      <c r="BC319" s="66"/>
      <c r="BD319" s="66"/>
      <c r="BE319" s="66"/>
      <c r="BF319" s="66"/>
      <c r="BG319" s="66"/>
      <c r="BH319" s="3">
        <f t="shared" si="27"/>
        <v>0</v>
      </c>
      <c r="DA319" s="3">
        <f t="shared" si="28"/>
        <v>0</v>
      </c>
      <c r="DB319" s="3">
        <f t="shared" si="29"/>
        <v>0</v>
      </c>
      <c r="DC319" s="3">
        <f t="shared" si="30"/>
        <v>0</v>
      </c>
      <c r="DD319" s="3">
        <f t="shared" si="31"/>
        <v>0</v>
      </c>
      <c r="DE319" s="3">
        <f t="shared" si="32"/>
        <v>0</v>
      </c>
    </row>
    <row r="320" spans="1:109" x14ac:dyDescent="0.25">
      <c r="A320" s="67">
        <v>4</v>
      </c>
      <c r="B320" s="68"/>
      <c r="C320" s="68"/>
      <c r="D320" s="68"/>
      <c r="E320" s="68"/>
      <c r="F320" s="68"/>
      <c r="G320" s="68"/>
      <c r="H320" s="68"/>
      <c r="I320" s="68"/>
      <c r="J320" s="69"/>
      <c r="K320" s="70"/>
      <c r="L320" s="70"/>
      <c r="M320" s="70"/>
      <c r="N320" s="70"/>
      <c r="O320" s="70"/>
      <c r="P320" s="70"/>
      <c r="Q320" s="70"/>
      <c r="R320" s="70"/>
      <c r="S320" s="70"/>
      <c r="T320" s="69"/>
      <c r="U320" s="70"/>
      <c r="V320" s="70"/>
      <c r="W320" s="70"/>
      <c r="X320" s="70"/>
      <c r="Y320" s="70"/>
      <c r="Z320" s="70"/>
      <c r="AA320" s="70"/>
      <c r="AB320" s="70"/>
      <c r="AC320" s="70"/>
      <c r="AD320" s="69"/>
      <c r="AE320" s="70"/>
      <c r="AF320" s="70"/>
      <c r="AG320" s="70"/>
      <c r="AH320" s="70"/>
      <c r="AI320" s="70"/>
      <c r="AJ320" s="70"/>
      <c r="AK320" s="70"/>
      <c r="AL320" s="70"/>
      <c r="AM320" s="70"/>
      <c r="AN320" s="69"/>
      <c r="AO320" s="70"/>
      <c r="AP320" s="70"/>
      <c r="AQ320" s="70"/>
      <c r="AR320" s="70"/>
      <c r="AS320" s="70"/>
      <c r="AT320" s="70"/>
      <c r="AU320" s="70"/>
      <c r="AV320" s="70"/>
      <c r="AW320" s="70"/>
      <c r="AX320" s="65"/>
      <c r="AY320" s="66"/>
      <c r="AZ320" s="66"/>
      <c r="BA320" s="66"/>
      <c r="BB320" s="66"/>
      <c r="BC320" s="66"/>
      <c r="BD320" s="66"/>
      <c r="BE320" s="66"/>
      <c r="BF320" s="66"/>
      <c r="BG320" s="66"/>
      <c r="BH320" s="3">
        <f t="shared" si="27"/>
        <v>0</v>
      </c>
      <c r="DA320" s="3">
        <f t="shared" si="28"/>
        <v>0</v>
      </c>
      <c r="DB320" s="3">
        <f t="shared" si="29"/>
        <v>0</v>
      </c>
      <c r="DC320" s="3">
        <f t="shared" si="30"/>
        <v>0</v>
      </c>
      <c r="DD320" s="3">
        <f t="shared" si="31"/>
        <v>0</v>
      </c>
      <c r="DE320" s="3">
        <f t="shared" si="32"/>
        <v>0</v>
      </c>
    </row>
    <row r="321" spans="1:109" x14ac:dyDescent="0.25">
      <c r="A321" s="67">
        <v>5</v>
      </c>
      <c r="B321" s="68"/>
      <c r="C321" s="68"/>
      <c r="D321" s="68"/>
      <c r="E321" s="68"/>
      <c r="F321" s="68"/>
      <c r="G321" s="68"/>
      <c r="H321" s="68"/>
      <c r="I321" s="68"/>
      <c r="J321" s="69"/>
      <c r="K321" s="70"/>
      <c r="L321" s="70"/>
      <c r="M321" s="70"/>
      <c r="N321" s="70"/>
      <c r="O321" s="70"/>
      <c r="P321" s="70"/>
      <c r="Q321" s="70"/>
      <c r="R321" s="70"/>
      <c r="S321" s="70"/>
      <c r="T321" s="69"/>
      <c r="U321" s="70"/>
      <c r="V321" s="70"/>
      <c r="W321" s="70"/>
      <c r="X321" s="70"/>
      <c r="Y321" s="70"/>
      <c r="Z321" s="70"/>
      <c r="AA321" s="70"/>
      <c r="AB321" s="70"/>
      <c r="AC321" s="70"/>
      <c r="AD321" s="69"/>
      <c r="AE321" s="70"/>
      <c r="AF321" s="70"/>
      <c r="AG321" s="70"/>
      <c r="AH321" s="70"/>
      <c r="AI321" s="70"/>
      <c r="AJ321" s="70"/>
      <c r="AK321" s="70"/>
      <c r="AL321" s="70"/>
      <c r="AM321" s="70"/>
      <c r="AN321" s="69"/>
      <c r="AO321" s="70"/>
      <c r="AP321" s="70"/>
      <c r="AQ321" s="70"/>
      <c r="AR321" s="70"/>
      <c r="AS321" s="70"/>
      <c r="AT321" s="70"/>
      <c r="AU321" s="70"/>
      <c r="AV321" s="70"/>
      <c r="AW321" s="70"/>
      <c r="AX321" s="65"/>
      <c r="AY321" s="66"/>
      <c r="AZ321" s="66"/>
      <c r="BA321" s="66"/>
      <c r="BB321" s="66"/>
      <c r="BC321" s="66"/>
      <c r="BD321" s="66"/>
      <c r="BE321" s="66"/>
      <c r="BF321" s="66"/>
      <c r="BG321" s="66"/>
      <c r="BH321" s="3">
        <f t="shared" si="27"/>
        <v>0</v>
      </c>
      <c r="DA321" s="3">
        <f t="shared" si="28"/>
        <v>0</v>
      </c>
      <c r="DB321" s="3">
        <f t="shared" si="29"/>
        <v>0</v>
      </c>
      <c r="DC321" s="3">
        <f t="shared" si="30"/>
        <v>0</v>
      </c>
      <c r="DD321" s="3">
        <f t="shared" si="31"/>
        <v>0</v>
      </c>
      <c r="DE321" s="3">
        <f t="shared" si="32"/>
        <v>0</v>
      </c>
    </row>
    <row r="322" spans="1:109" x14ac:dyDescent="0.25">
      <c r="A322" s="67">
        <v>6</v>
      </c>
      <c r="B322" s="68"/>
      <c r="C322" s="68"/>
      <c r="D322" s="68"/>
      <c r="E322" s="68"/>
      <c r="F322" s="68"/>
      <c r="G322" s="68"/>
      <c r="H322" s="68"/>
      <c r="I322" s="68"/>
      <c r="J322" s="69"/>
      <c r="K322" s="70"/>
      <c r="L322" s="70"/>
      <c r="M322" s="70"/>
      <c r="N322" s="70"/>
      <c r="O322" s="70"/>
      <c r="P322" s="70"/>
      <c r="Q322" s="70"/>
      <c r="R322" s="70"/>
      <c r="S322" s="70"/>
      <c r="T322" s="69"/>
      <c r="U322" s="70"/>
      <c r="V322" s="70"/>
      <c r="W322" s="70"/>
      <c r="X322" s="70"/>
      <c r="Y322" s="70"/>
      <c r="Z322" s="70"/>
      <c r="AA322" s="70"/>
      <c r="AB322" s="70"/>
      <c r="AC322" s="70"/>
      <c r="AD322" s="69"/>
      <c r="AE322" s="70"/>
      <c r="AF322" s="70"/>
      <c r="AG322" s="70"/>
      <c r="AH322" s="70"/>
      <c r="AI322" s="70"/>
      <c r="AJ322" s="70"/>
      <c r="AK322" s="70"/>
      <c r="AL322" s="70"/>
      <c r="AM322" s="70"/>
      <c r="AN322" s="69"/>
      <c r="AO322" s="70"/>
      <c r="AP322" s="70"/>
      <c r="AQ322" s="70"/>
      <c r="AR322" s="70"/>
      <c r="AS322" s="70"/>
      <c r="AT322" s="70"/>
      <c r="AU322" s="70"/>
      <c r="AV322" s="70"/>
      <c r="AW322" s="70"/>
      <c r="AX322" s="65"/>
      <c r="AY322" s="66"/>
      <c r="AZ322" s="66"/>
      <c r="BA322" s="66"/>
      <c r="BB322" s="66"/>
      <c r="BC322" s="66"/>
      <c r="BD322" s="66"/>
      <c r="BE322" s="66"/>
      <c r="BF322" s="66"/>
      <c r="BG322" s="66"/>
      <c r="BH322" s="3">
        <f t="shared" si="27"/>
        <v>0</v>
      </c>
      <c r="DA322" s="3">
        <f t="shared" si="28"/>
        <v>0</v>
      </c>
      <c r="DB322" s="3">
        <f t="shared" si="29"/>
        <v>0</v>
      </c>
      <c r="DC322" s="3">
        <f t="shared" si="30"/>
        <v>0</v>
      </c>
      <c r="DD322" s="3">
        <f t="shared" si="31"/>
        <v>0</v>
      </c>
      <c r="DE322" s="3">
        <f t="shared" si="32"/>
        <v>0</v>
      </c>
    </row>
    <row r="323" spans="1:109" x14ac:dyDescent="0.25">
      <c r="A323" s="67">
        <v>7</v>
      </c>
      <c r="B323" s="68"/>
      <c r="C323" s="68"/>
      <c r="D323" s="68"/>
      <c r="E323" s="68"/>
      <c r="F323" s="68"/>
      <c r="G323" s="68"/>
      <c r="H323" s="68"/>
      <c r="I323" s="68"/>
      <c r="J323" s="69"/>
      <c r="K323" s="70"/>
      <c r="L323" s="70"/>
      <c r="M323" s="70"/>
      <c r="N323" s="70"/>
      <c r="O323" s="70"/>
      <c r="P323" s="70"/>
      <c r="Q323" s="70"/>
      <c r="R323" s="70"/>
      <c r="S323" s="70"/>
      <c r="T323" s="69"/>
      <c r="U323" s="70"/>
      <c r="V323" s="70"/>
      <c r="W323" s="70"/>
      <c r="X323" s="70"/>
      <c r="Y323" s="70"/>
      <c r="Z323" s="70"/>
      <c r="AA323" s="70"/>
      <c r="AB323" s="70"/>
      <c r="AC323" s="70"/>
      <c r="AD323" s="69"/>
      <c r="AE323" s="70"/>
      <c r="AF323" s="70"/>
      <c r="AG323" s="70"/>
      <c r="AH323" s="70"/>
      <c r="AI323" s="70"/>
      <c r="AJ323" s="70"/>
      <c r="AK323" s="70"/>
      <c r="AL323" s="70"/>
      <c r="AM323" s="70"/>
      <c r="AN323" s="69"/>
      <c r="AO323" s="70"/>
      <c r="AP323" s="70"/>
      <c r="AQ323" s="70"/>
      <c r="AR323" s="70"/>
      <c r="AS323" s="70"/>
      <c r="AT323" s="70"/>
      <c r="AU323" s="70"/>
      <c r="AV323" s="70"/>
      <c r="AW323" s="70"/>
      <c r="AX323" s="65"/>
      <c r="AY323" s="66"/>
      <c r="AZ323" s="66"/>
      <c r="BA323" s="66"/>
      <c r="BB323" s="66"/>
      <c r="BC323" s="66"/>
      <c r="BD323" s="66"/>
      <c r="BE323" s="66"/>
      <c r="BF323" s="66"/>
      <c r="BG323" s="66"/>
      <c r="BH323" s="3">
        <f t="shared" si="27"/>
        <v>0</v>
      </c>
      <c r="DA323" s="3">
        <f t="shared" si="28"/>
        <v>0</v>
      </c>
      <c r="DB323" s="3">
        <f t="shared" si="29"/>
        <v>0</v>
      </c>
      <c r="DC323" s="3">
        <f t="shared" si="30"/>
        <v>0</v>
      </c>
      <c r="DD323" s="3">
        <f t="shared" si="31"/>
        <v>0</v>
      </c>
      <c r="DE323" s="3">
        <f t="shared" si="32"/>
        <v>0</v>
      </c>
    </row>
    <row r="324" spans="1:109" x14ac:dyDescent="0.25">
      <c r="A324" s="67">
        <v>8</v>
      </c>
      <c r="B324" s="68"/>
      <c r="C324" s="68"/>
      <c r="D324" s="68"/>
      <c r="E324" s="68"/>
      <c r="F324" s="68"/>
      <c r="G324" s="68"/>
      <c r="H324" s="68"/>
      <c r="I324" s="68"/>
      <c r="J324" s="69"/>
      <c r="K324" s="70"/>
      <c r="L324" s="70"/>
      <c r="M324" s="70"/>
      <c r="N324" s="70"/>
      <c r="O324" s="70"/>
      <c r="P324" s="70"/>
      <c r="Q324" s="70"/>
      <c r="R324" s="70"/>
      <c r="S324" s="70"/>
      <c r="T324" s="69"/>
      <c r="U324" s="70"/>
      <c r="V324" s="70"/>
      <c r="W324" s="70"/>
      <c r="X324" s="70"/>
      <c r="Y324" s="70"/>
      <c r="Z324" s="70"/>
      <c r="AA324" s="70"/>
      <c r="AB324" s="70"/>
      <c r="AC324" s="70"/>
      <c r="AD324" s="69"/>
      <c r="AE324" s="70"/>
      <c r="AF324" s="70"/>
      <c r="AG324" s="70"/>
      <c r="AH324" s="70"/>
      <c r="AI324" s="70"/>
      <c r="AJ324" s="70"/>
      <c r="AK324" s="70"/>
      <c r="AL324" s="70"/>
      <c r="AM324" s="70"/>
      <c r="AN324" s="69"/>
      <c r="AO324" s="70"/>
      <c r="AP324" s="70"/>
      <c r="AQ324" s="70"/>
      <c r="AR324" s="70"/>
      <c r="AS324" s="70"/>
      <c r="AT324" s="70"/>
      <c r="AU324" s="70"/>
      <c r="AV324" s="70"/>
      <c r="AW324" s="70"/>
      <c r="AX324" s="65"/>
      <c r="AY324" s="66"/>
      <c r="AZ324" s="66"/>
      <c r="BA324" s="66"/>
      <c r="BB324" s="66"/>
      <c r="BC324" s="66"/>
      <c r="BD324" s="66"/>
      <c r="BE324" s="66"/>
      <c r="BF324" s="66"/>
      <c r="BG324" s="66"/>
      <c r="BH324" s="3">
        <f t="shared" si="27"/>
        <v>0</v>
      </c>
      <c r="DA324" s="3">
        <f t="shared" si="28"/>
        <v>0</v>
      </c>
      <c r="DB324" s="3">
        <f t="shared" si="29"/>
        <v>0</v>
      </c>
      <c r="DC324" s="3">
        <f t="shared" si="30"/>
        <v>0</v>
      </c>
      <c r="DD324" s="3">
        <f t="shared" si="31"/>
        <v>0</v>
      </c>
      <c r="DE324" s="3">
        <f t="shared" si="32"/>
        <v>0</v>
      </c>
    </row>
    <row r="325" spans="1:109" x14ac:dyDescent="0.25">
      <c r="A325" s="67">
        <v>9</v>
      </c>
      <c r="B325" s="68"/>
      <c r="C325" s="68"/>
      <c r="D325" s="68"/>
      <c r="E325" s="68"/>
      <c r="F325" s="68"/>
      <c r="G325" s="68"/>
      <c r="H325" s="68"/>
      <c r="I325" s="68"/>
      <c r="J325" s="69"/>
      <c r="K325" s="70"/>
      <c r="L325" s="70"/>
      <c r="M325" s="70"/>
      <c r="N325" s="70"/>
      <c r="O325" s="70"/>
      <c r="P325" s="70"/>
      <c r="Q325" s="70"/>
      <c r="R325" s="70"/>
      <c r="S325" s="70"/>
      <c r="T325" s="69"/>
      <c r="U325" s="70"/>
      <c r="V325" s="70"/>
      <c r="W325" s="70"/>
      <c r="X325" s="70"/>
      <c r="Y325" s="70"/>
      <c r="Z325" s="70"/>
      <c r="AA325" s="70"/>
      <c r="AB325" s="70"/>
      <c r="AC325" s="70"/>
      <c r="AD325" s="69"/>
      <c r="AE325" s="70"/>
      <c r="AF325" s="70"/>
      <c r="AG325" s="70"/>
      <c r="AH325" s="70"/>
      <c r="AI325" s="70"/>
      <c r="AJ325" s="70"/>
      <c r="AK325" s="70"/>
      <c r="AL325" s="70"/>
      <c r="AM325" s="70"/>
      <c r="AN325" s="69"/>
      <c r="AO325" s="70"/>
      <c r="AP325" s="70"/>
      <c r="AQ325" s="70"/>
      <c r="AR325" s="70"/>
      <c r="AS325" s="70"/>
      <c r="AT325" s="70"/>
      <c r="AU325" s="70"/>
      <c r="AV325" s="70"/>
      <c r="AW325" s="70"/>
      <c r="AX325" s="65"/>
      <c r="AY325" s="66"/>
      <c r="AZ325" s="66"/>
      <c r="BA325" s="66"/>
      <c r="BB325" s="66"/>
      <c r="BC325" s="66"/>
      <c r="BD325" s="66"/>
      <c r="BE325" s="66"/>
      <c r="BF325" s="66"/>
      <c r="BG325" s="66"/>
      <c r="BH325" s="3">
        <f t="shared" si="27"/>
        <v>0</v>
      </c>
      <c r="DA325" s="3">
        <f t="shared" si="28"/>
        <v>0</v>
      </c>
      <c r="DB325" s="3">
        <f t="shared" si="29"/>
        <v>0</v>
      </c>
      <c r="DC325" s="3">
        <f t="shared" si="30"/>
        <v>0</v>
      </c>
      <c r="DD325" s="3">
        <f t="shared" si="31"/>
        <v>0</v>
      </c>
      <c r="DE325" s="3">
        <f t="shared" si="32"/>
        <v>0</v>
      </c>
    </row>
    <row r="326" spans="1:109" x14ac:dyDescent="0.25">
      <c r="A326" s="67">
        <v>10</v>
      </c>
      <c r="B326" s="68"/>
      <c r="C326" s="68"/>
      <c r="D326" s="68"/>
      <c r="E326" s="68"/>
      <c r="F326" s="68"/>
      <c r="G326" s="68"/>
      <c r="H326" s="68"/>
      <c r="I326" s="68"/>
      <c r="J326" s="69"/>
      <c r="K326" s="70"/>
      <c r="L326" s="70"/>
      <c r="M326" s="70"/>
      <c r="N326" s="70"/>
      <c r="O326" s="70"/>
      <c r="P326" s="70"/>
      <c r="Q326" s="70"/>
      <c r="R326" s="70"/>
      <c r="S326" s="70"/>
      <c r="T326" s="69"/>
      <c r="U326" s="70"/>
      <c r="V326" s="70"/>
      <c r="W326" s="70"/>
      <c r="X326" s="70"/>
      <c r="Y326" s="70"/>
      <c r="Z326" s="70"/>
      <c r="AA326" s="70"/>
      <c r="AB326" s="70"/>
      <c r="AC326" s="70"/>
      <c r="AD326" s="69"/>
      <c r="AE326" s="70"/>
      <c r="AF326" s="70"/>
      <c r="AG326" s="70"/>
      <c r="AH326" s="70"/>
      <c r="AI326" s="70"/>
      <c r="AJ326" s="70"/>
      <c r="AK326" s="70"/>
      <c r="AL326" s="70"/>
      <c r="AM326" s="70"/>
      <c r="AN326" s="69"/>
      <c r="AO326" s="70"/>
      <c r="AP326" s="70"/>
      <c r="AQ326" s="70"/>
      <c r="AR326" s="70"/>
      <c r="AS326" s="70"/>
      <c r="AT326" s="70"/>
      <c r="AU326" s="70"/>
      <c r="AV326" s="70"/>
      <c r="AW326" s="70"/>
      <c r="AX326" s="65"/>
      <c r="AY326" s="66"/>
      <c r="AZ326" s="66"/>
      <c r="BA326" s="66"/>
      <c r="BB326" s="66"/>
      <c r="BC326" s="66"/>
      <c r="BD326" s="66"/>
      <c r="BE326" s="66"/>
      <c r="BF326" s="66"/>
      <c r="BG326" s="66"/>
      <c r="BH326" s="3">
        <f t="shared" si="27"/>
        <v>0</v>
      </c>
      <c r="DA326" s="3">
        <f t="shared" si="28"/>
        <v>0</v>
      </c>
      <c r="DB326" s="3">
        <f t="shared" si="29"/>
        <v>0</v>
      </c>
      <c r="DC326" s="3">
        <f t="shared" si="30"/>
        <v>0</v>
      </c>
      <c r="DD326" s="3">
        <f t="shared" si="31"/>
        <v>0</v>
      </c>
      <c r="DE326" s="3">
        <f t="shared" si="32"/>
        <v>0</v>
      </c>
    </row>
    <row r="327" spans="1:109" x14ac:dyDescent="0.25">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c r="AF327" s="6"/>
      <c r="AG327" s="6"/>
      <c r="AH327" s="6"/>
      <c r="AI327" s="6"/>
      <c r="AJ327" s="6"/>
      <c r="AK327" s="6"/>
      <c r="AL327" s="6"/>
      <c r="AM327" s="6"/>
      <c r="AN327" s="6"/>
      <c r="AO327" s="6"/>
      <c r="AP327" s="6"/>
      <c r="AQ327" s="6"/>
      <c r="AR327" s="6"/>
      <c r="AS327" s="6"/>
      <c r="AT327" s="6"/>
      <c r="AU327" s="6"/>
      <c r="AV327" s="6"/>
      <c r="AW327" s="6"/>
      <c r="AX327" s="6"/>
      <c r="AY327" s="6"/>
      <c r="AZ327" s="6"/>
      <c r="BA327" s="6"/>
      <c r="BB327" s="6"/>
      <c r="BC327" s="6"/>
      <c r="BD327" s="6"/>
      <c r="BE327" s="6"/>
      <c r="BF327" s="6"/>
      <c r="BG327" s="6"/>
    </row>
    <row r="328" spans="1:109" x14ac:dyDescent="0.25">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c r="AF328" s="6"/>
      <c r="AG328" s="6"/>
      <c r="AH328" s="6"/>
      <c r="AI328" s="6"/>
      <c r="AJ328" s="6"/>
      <c r="AK328" s="6"/>
      <c r="AL328" s="6"/>
      <c r="AM328" s="6"/>
      <c r="AN328" s="6"/>
      <c r="AO328" s="6"/>
      <c r="AP328" s="6"/>
      <c r="AQ328" s="6"/>
      <c r="AR328" s="6"/>
      <c r="AS328" s="6"/>
      <c r="AT328" s="6"/>
      <c r="AU328" s="6"/>
      <c r="AV328" s="6"/>
      <c r="AW328" s="6"/>
      <c r="AX328" s="6"/>
      <c r="AY328" s="6"/>
      <c r="AZ328" s="6"/>
      <c r="BA328" s="6"/>
      <c r="BB328" s="6"/>
      <c r="BC328" s="6"/>
      <c r="BD328" s="6"/>
      <c r="BE328" s="6"/>
      <c r="BF328" s="6"/>
      <c r="BG328" s="6"/>
    </row>
    <row r="329" spans="1:109" x14ac:dyDescent="0.25">
      <c r="A329" s="6"/>
      <c r="B329" s="6"/>
      <c r="C329" s="6"/>
      <c r="D329" s="6"/>
      <c r="E329" s="6"/>
      <c r="F329" s="6"/>
      <c r="G329" s="6"/>
      <c r="H329" s="6"/>
      <c r="I329" s="6"/>
      <c r="J329" s="6"/>
      <c r="K329" s="6"/>
      <c r="L329" s="6"/>
      <c r="M329" s="6"/>
      <c r="N329" s="6"/>
      <c r="O329" s="6"/>
      <c r="P329" s="6"/>
      <c r="Q329" s="6"/>
      <c r="R329" s="6"/>
      <c r="S329" s="99" t="s">
        <v>0</v>
      </c>
      <c r="T329" s="99"/>
      <c r="U329" s="99"/>
      <c r="V329" s="99"/>
      <c r="W329" s="99"/>
      <c r="X329" s="99"/>
      <c r="Y329" s="99"/>
      <c r="Z329" s="99"/>
      <c r="AA329" s="99"/>
      <c r="AB329" s="99"/>
      <c r="AC329" s="99"/>
      <c r="AD329" s="99"/>
      <c r="AE329" s="99"/>
      <c r="AF329" s="99"/>
      <c r="AG329" s="99"/>
      <c r="AH329" s="99"/>
      <c r="AI329" s="99"/>
      <c r="AJ329" s="99"/>
      <c r="AK329" s="99"/>
      <c r="AL329" s="99"/>
      <c r="AM329" s="99"/>
      <c r="AN329" s="99"/>
      <c r="AO329" s="99"/>
      <c r="AP329" s="6"/>
      <c r="AQ329" s="6"/>
      <c r="AR329" s="6"/>
      <c r="AS329" s="6"/>
      <c r="AT329" s="6"/>
      <c r="AU329" s="6"/>
      <c r="AV329" s="6"/>
      <c r="AW329" s="6"/>
      <c r="AX329" s="6"/>
      <c r="AY329" s="6"/>
      <c r="AZ329" s="6"/>
      <c r="BA329" s="6"/>
      <c r="BB329" s="6"/>
      <c r="BC329" s="6"/>
      <c r="BD329" s="6"/>
      <c r="BE329" s="6"/>
      <c r="BF329" s="6"/>
      <c r="BG329" s="6"/>
    </row>
    <row r="330" spans="1:109" x14ac:dyDescent="0.25">
      <c r="A330" s="6"/>
      <c r="B330" s="6"/>
      <c r="C330" s="6"/>
      <c r="D330" s="6"/>
      <c r="E330" s="6"/>
      <c r="F330" s="6"/>
      <c r="G330" s="6"/>
      <c r="H330" s="6"/>
      <c r="I330" s="6"/>
      <c r="J330" s="6"/>
      <c r="K330" s="6"/>
      <c r="L330" s="6"/>
      <c r="M330" s="6"/>
      <c r="N330" s="6"/>
      <c r="O330" s="6"/>
      <c r="P330" s="6"/>
      <c r="Q330" s="6"/>
      <c r="R330" s="6"/>
      <c r="S330" s="99"/>
      <c r="T330" s="99"/>
      <c r="U330" s="99"/>
      <c r="V330" s="99"/>
      <c r="W330" s="99"/>
      <c r="X330" s="99"/>
      <c r="Y330" s="99"/>
      <c r="Z330" s="99"/>
      <c r="AA330" s="99"/>
      <c r="AB330" s="99"/>
      <c r="AC330" s="99"/>
      <c r="AD330" s="99"/>
      <c r="AE330" s="99"/>
      <c r="AF330" s="99"/>
      <c r="AG330" s="99"/>
      <c r="AH330" s="99"/>
      <c r="AI330" s="99"/>
      <c r="AJ330" s="99"/>
      <c r="AK330" s="99"/>
      <c r="AL330" s="99"/>
      <c r="AM330" s="99"/>
      <c r="AN330" s="99"/>
      <c r="AO330" s="99"/>
      <c r="AP330" s="6"/>
      <c r="AQ330" s="6"/>
      <c r="AR330" s="6"/>
      <c r="AS330" s="6"/>
      <c r="AT330" s="6"/>
      <c r="AU330" s="6"/>
      <c r="AV330" s="6"/>
      <c r="AW330" s="6"/>
      <c r="AX330" s="6"/>
      <c r="AY330" s="6"/>
      <c r="AZ330" s="6"/>
      <c r="BA330" s="6"/>
      <c r="BB330" s="6"/>
      <c r="BC330" s="6"/>
      <c r="BD330" s="6"/>
      <c r="BE330" s="6"/>
      <c r="BF330" s="6"/>
      <c r="BG330" s="6"/>
    </row>
    <row r="331" spans="1:109" x14ac:dyDescent="0.25">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c r="AF331" s="6"/>
      <c r="AG331" s="6"/>
      <c r="AH331" s="6"/>
      <c r="AI331" s="6"/>
      <c r="AJ331" s="6"/>
      <c r="AK331" s="6"/>
      <c r="AL331" s="6"/>
      <c r="AM331" s="6"/>
      <c r="AN331" s="6"/>
      <c r="AO331" s="6"/>
      <c r="AP331" s="6"/>
      <c r="AQ331" s="6"/>
      <c r="AR331" s="6"/>
      <c r="AS331" s="6"/>
      <c r="AT331" s="6"/>
      <c r="AU331" s="6"/>
      <c r="AV331" s="6"/>
      <c r="AW331" s="6"/>
      <c r="AX331" s="6"/>
      <c r="AY331" s="6"/>
      <c r="AZ331" s="6"/>
      <c r="BA331" s="6"/>
      <c r="BB331" s="6"/>
      <c r="BC331" s="6"/>
      <c r="BD331" s="6"/>
      <c r="BE331" s="6"/>
      <c r="BF331" s="6"/>
      <c r="BG331" s="6"/>
    </row>
    <row r="332" spans="1:109" x14ac:dyDescent="0.25">
      <c r="A332" s="54" t="s">
        <v>160</v>
      </c>
      <c r="B332" s="55"/>
      <c r="C332" s="55"/>
      <c r="D332" s="55"/>
      <c r="E332" s="55"/>
      <c r="F332" s="55"/>
      <c r="G332" s="55"/>
      <c r="H332" s="55"/>
      <c r="I332" s="55"/>
      <c r="J332" s="55"/>
      <c r="K332" s="55"/>
      <c r="L332" s="55"/>
      <c r="M332" s="55"/>
      <c r="N332" s="55"/>
      <c r="O332" s="55"/>
      <c r="P332" s="55"/>
      <c r="Q332" s="55"/>
      <c r="R332" s="55"/>
      <c r="S332" s="55"/>
      <c r="T332" s="55"/>
      <c r="U332" s="55"/>
      <c r="V332" s="55"/>
      <c r="W332" s="55"/>
      <c r="X332" s="55"/>
      <c r="Y332" s="55"/>
      <c r="Z332" s="55"/>
      <c r="AA332" s="55"/>
      <c r="AB332" s="55"/>
      <c r="AC332" s="55"/>
      <c r="AD332" s="55"/>
      <c r="AE332" s="55"/>
      <c r="AF332" s="55"/>
      <c r="AG332" s="55"/>
      <c r="AH332" s="55"/>
      <c r="AI332" s="55"/>
      <c r="AJ332" s="55"/>
      <c r="AK332" s="55"/>
      <c r="AL332" s="55"/>
      <c r="AM332" s="55"/>
      <c r="AN332" s="55"/>
      <c r="AO332" s="55"/>
      <c r="AP332" s="55"/>
      <c r="AQ332" s="55"/>
      <c r="AR332" s="55"/>
      <c r="AS332" s="55"/>
      <c r="AT332" s="55"/>
      <c r="AU332" s="55"/>
      <c r="AV332" s="55"/>
      <c r="AW332" s="55"/>
      <c r="AX332" s="55"/>
      <c r="AY332" s="55"/>
      <c r="AZ332" s="55"/>
      <c r="BA332" s="55"/>
      <c r="BB332" s="55"/>
      <c r="BC332" s="55"/>
      <c r="BD332" s="55"/>
      <c r="BE332" s="55"/>
      <c r="BF332" s="55"/>
      <c r="BG332" s="55"/>
    </row>
    <row r="333" spans="1:109" x14ac:dyDescent="0.25">
      <c r="A333" s="55"/>
      <c r="B333" s="55"/>
      <c r="C333" s="55"/>
      <c r="D333" s="55"/>
      <c r="E333" s="55"/>
      <c r="F333" s="55"/>
      <c r="G333" s="55"/>
      <c r="H333" s="55"/>
      <c r="I333" s="55"/>
      <c r="J333" s="55"/>
      <c r="K333" s="55"/>
      <c r="L333" s="55"/>
      <c r="M333" s="55"/>
      <c r="N333" s="55"/>
      <c r="O333" s="55"/>
      <c r="P333" s="55"/>
      <c r="Q333" s="55"/>
      <c r="R333" s="55"/>
      <c r="S333" s="55"/>
      <c r="T333" s="55"/>
      <c r="U333" s="55"/>
      <c r="V333" s="55"/>
      <c r="W333" s="55"/>
      <c r="X333" s="55"/>
      <c r="Y333" s="55"/>
      <c r="Z333" s="55"/>
      <c r="AA333" s="55"/>
      <c r="AB333" s="55"/>
      <c r="AC333" s="55"/>
      <c r="AD333" s="55"/>
      <c r="AE333" s="55"/>
      <c r="AF333" s="55"/>
      <c r="AG333" s="55"/>
      <c r="AH333" s="55"/>
      <c r="AI333" s="55"/>
      <c r="AJ333" s="55"/>
      <c r="AK333" s="55"/>
      <c r="AL333" s="55"/>
      <c r="AM333" s="55"/>
      <c r="AN333" s="55"/>
      <c r="AO333" s="55"/>
      <c r="AP333" s="55"/>
      <c r="AQ333" s="55"/>
      <c r="AR333" s="55"/>
      <c r="AS333" s="55"/>
      <c r="AT333" s="55"/>
      <c r="AU333" s="55"/>
      <c r="AV333" s="55"/>
      <c r="AW333" s="55"/>
      <c r="AX333" s="55"/>
      <c r="AY333" s="55"/>
      <c r="AZ333" s="55"/>
      <c r="BA333" s="55"/>
      <c r="BB333" s="55"/>
      <c r="BC333" s="55"/>
      <c r="BD333" s="55"/>
      <c r="BE333" s="55"/>
      <c r="BF333" s="55"/>
      <c r="BG333" s="55"/>
    </row>
    <row r="334" spans="1:109" x14ac:dyDescent="0.25">
      <c r="A334" s="55"/>
      <c r="B334" s="55"/>
      <c r="C334" s="55"/>
      <c r="D334" s="55"/>
      <c r="E334" s="55"/>
      <c r="F334" s="55"/>
      <c r="G334" s="55"/>
      <c r="H334" s="55"/>
      <c r="I334" s="55"/>
      <c r="J334" s="55"/>
      <c r="K334" s="55"/>
      <c r="L334" s="55"/>
      <c r="M334" s="55"/>
      <c r="N334" s="55"/>
      <c r="O334" s="55"/>
      <c r="P334" s="55"/>
      <c r="Q334" s="55"/>
      <c r="R334" s="55"/>
      <c r="S334" s="55"/>
      <c r="T334" s="55"/>
      <c r="U334" s="55"/>
      <c r="V334" s="55"/>
      <c r="W334" s="55"/>
      <c r="X334" s="55"/>
      <c r="Y334" s="55"/>
      <c r="Z334" s="55"/>
      <c r="AA334" s="55"/>
      <c r="AB334" s="55"/>
      <c r="AC334" s="55"/>
      <c r="AD334" s="55"/>
      <c r="AE334" s="55"/>
      <c r="AF334" s="55"/>
      <c r="AG334" s="55"/>
      <c r="AH334" s="55"/>
      <c r="AI334" s="55"/>
      <c r="AJ334" s="55"/>
      <c r="AK334" s="55"/>
      <c r="AL334" s="55"/>
      <c r="AM334" s="55"/>
      <c r="AN334" s="55"/>
      <c r="AO334" s="55"/>
      <c r="AP334" s="55"/>
      <c r="AQ334" s="55"/>
      <c r="AR334" s="55"/>
      <c r="AS334" s="55"/>
      <c r="AT334" s="55"/>
      <c r="AU334" s="55"/>
      <c r="AV334" s="55"/>
      <c r="AW334" s="55"/>
      <c r="AX334" s="55"/>
      <c r="AY334" s="55"/>
      <c r="AZ334" s="55"/>
      <c r="BA334" s="55"/>
      <c r="BB334" s="55"/>
      <c r="BC334" s="55"/>
      <c r="BD334" s="55"/>
      <c r="BE334" s="55"/>
      <c r="BF334" s="55"/>
      <c r="BG334" s="55"/>
    </row>
    <row r="335" spans="1:109" x14ac:dyDescent="0.25">
      <c r="A335" s="55"/>
      <c r="B335" s="55"/>
      <c r="C335" s="55"/>
      <c r="D335" s="55"/>
      <c r="E335" s="55"/>
      <c r="F335" s="55"/>
      <c r="G335" s="55"/>
      <c r="H335" s="55"/>
      <c r="I335" s="55"/>
      <c r="J335" s="55"/>
      <c r="K335" s="55"/>
      <c r="L335" s="55"/>
      <c r="M335" s="55"/>
      <c r="N335" s="55"/>
      <c r="O335" s="55"/>
      <c r="P335" s="55"/>
      <c r="Q335" s="55"/>
      <c r="R335" s="55"/>
      <c r="S335" s="55"/>
      <c r="T335" s="55"/>
      <c r="U335" s="55"/>
      <c r="V335" s="55"/>
      <c r="W335" s="55"/>
      <c r="X335" s="55"/>
      <c r="Y335" s="55"/>
      <c r="Z335" s="55"/>
      <c r="AA335" s="55"/>
      <c r="AB335" s="55"/>
      <c r="AC335" s="55"/>
      <c r="AD335" s="55"/>
      <c r="AE335" s="55"/>
      <c r="AF335" s="55"/>
      <c r="AG335" s="55"/>
      <c r="AH335" s="55"/>
      <c r="AI335" s="55"/>
      <c r="AJ335" s="55"/>
      <c r="AK335" s="55"/>
      <c r="AL335" s="55"/>
      <c r="AM335" s="55"/>
      <c r="AN335" s="55"/>
      <c r="AO335" s="55"/>
      <c r="AP335" s="55"/>
      <c r="AQ335" s="55"/>
      <c r="AR335" s="55"/>
      <c r="AS335" s="55"/>
      <c r="AT335" s="55"/>
      <c r="AU335" s="55"/>
      <c r="AV335" s="55"/>
      <c r="AW335" s="55"/>
      <c r="AX335" s="55"/>
      <c r="AY335" s="55"/>
      <c r="AZ335" s="55"/>
      <c r="BA335" s="55"/>
      <c r="BB335" s="55"/>
      <c r="BC335" s="55"/>
      <c r="BD335" s="55"/>
      <c r="BE335" s="55"/>
      <c r="BF335" s="55"/>
      <c r="BG335" s="55"/>
    </row>
    <row r="336" spans="1:109" x14ac:dyDescent="0.25">
      <c r="A336" s="55"/>
      <c r="B336" s="55"/>
      <c r="C336" s="55"/>
      <c r="D336" s="55"/>
      <c r="E336" s="55"/>
      <c r="F336" s="55"/>
      <c r="G336" s="55"/>
      <c r="H336" s="55"/>
      <c r="I336" s="55"/>
      <c r="J336" s="55"/>
      <c r="K336" s="55"/>
      <c r="L336" s="55"/>
      <c r="M336" s="55"/>
      <c r="N336" s="55"/>
      <c r="O336" s="55"/>
      <c r="P336" s="55"/>
      <c r="Q336" s="55"/>
      <c r="R336" s="55"/>
      <c r="S336" s="55"/>
      <c r="T336" s="55"/>
      <c r="U336" s="55"/>
      <c r="V336" s="55"/>
      <c r="W336" s="55"/>
      <c r="X336" s="55"/>
      <c r="Y336" s="55"/>
      <c r="Z336" s="55"/>
      <c r="AA336" s="55"/>
      <c r="AB336" s="55"/>
      <c r="AC336" s="55"/>
      <c r="AD336" s="55"/>
      <c r="AE336" s="55"/>
      <c r="AF336" s="55"/>
      <c r="AG336" s="55"/>
      <c r="AH336" s="55"/>
      <c r="AI336" s="55"/>
      <c r="AJ336" s="55"/>
      <c r="AK336" s="55"/>
      <c r="AL336" s="55"/>
      <c r="AM336" s="55"/>
      <c r="AN336" s="55"/>
      <c r="AO336" s="55"/>
      <c r="AP336" s="55"/>
      <c r="AQ336" s="55"/>
      <c r="AR336" s="55"/>
      <c r="AS336" s="55"/>
      <c r="AT336" s="55"/>
      <c r="AU336" s="55"/>
      <c r="AV336" s="55"/>
      <c r="AW336" s="55"/>
      <c r="AX336" s="55"/>
      <c r="AY336" s="55"/>
      <c r="AZ336" s="55"/>
      <c r="BA336" s="55"/>
      <c r="BB336" s="55"/>
      <c r="BC336" s="55"/>
      <c r="BD336" s="55"/>
      <c r="BE336" s="55"/>
      <c r="BF336" s="55"/>
      <c r="BG336" s="55"/>
    </row>
    <row r="337" spans="1:59" x14ac:dyDescent="0.25">
      <c r="A337" s="55"/>
      <c r="B337" s="55"/>
      <c r="C337" s="55"/>
      <c r="D337" s="55"/>
      <c r="E337" s="55"/>
      <c r="F337" s="55"/>
      <c r="G337" s="55"/>
      <c r="H337" s="55"/>
      <c r="I337" s="55"/>
      <c r="J337" s="55"/>
      <c r="K337" s="55"/>
      <c r="L337" s="55"/>
      <c r="M337" s="55"/>
      <c r="N337" s="55"/>
      <c r="O337" s="55"/>
      <c r="P337" s="55"/>
      <c r="Q337" s="55"/>
      <c r="R337" s="55"/>
      <c r="S337" s="55"/>
      <c r="T337" s="55"/>
      <c r="U337" s="55"/>
      <c r="V337" s="55"/>
      <c r="W337" s="55"/>
      <c r="X337" s="55"/>
      <c r="Y337" s="55"/>
      <c r="Z337" s="55"/>
      <c r="AA337" s="55"/>
      <c r="AB337" s="55"/>
      <c r="AC337" s="55"/>
      <c r="AD337" s="55"/>
      <c r="AE337" s="55"/>
      <c r="AF337" s="55"/>
      <c r="AG337" s="55"/>
      <c r="AH337" s="55"/>
      <c r="AI337" s="55"/>
      <c r="AJ337" s="55"/>
      <c r="AK337" s="55"/>
      <c r="AL337" s="55"/>
      <c r="AM337" s="55"/>
      <c r="AN337" s="55"/>
      <c r="AO337" s="55"/>
      <c r="AP337" s="55"/>
      <c r="AQ337" s="55"/>
      <c r="AR337" s="55"/>
      <c r="AS337" s="55"/>
      <c r="AT337" s="55"/>
      <c r="AU337" s="55"/>
      <c r="AV337" s="55"/>
      <c r="AW337" s="55"/>
      <c r="AX337" s="55"/>
      <c r="AY337" s="55"/>
      <c r="AZ337" s="55"/>
      <c r="BA337" s="55"/>
      <c r="BB337" s="55"/>
      <c r="BC337" s="55"/>
      <c r="BD337" s="55"/>
      <c r="BE337" s="55"/>
      <c r="BF337" s="55"/>
      <c r="BG337" s="55"/>
    </row>
    <row r="338" spans="1:59" x14ac:dyDescent="0.25">
      <c r="A338" s="55"/>
      <c r="B338" s="55"/>
      <c r="C338" s="55"/>
      <c r="D338" s="55"/>
      <c r="E338" s="55"/>
      <c r="F338" s="55"/>
      <c r="G338" s="55"/>
      <c r="H338" s="55"/>
      <c r="I338" s="55"/>
      <c r="J338" s="55"/>
      <c r="K338" s="55"/>
      <c r="L338" s="55"/>
      <c r="M338" s="55"/>
      <c r="N338" s="55"/>
      <c r="O338" s="55"/>
      <c r="P338" s="55"/>
      <c r="Q338" s="55"/>
      <c r="R338" s="55"/>
      <c r="S338" s="55"/>
      <c r="T338" s="55"/>
      <c r="U338" s="55"/>
      <c r="V338" s="55"/>
      <c r="W338" s="55"/>
      <c r="X338" s="55"/>
      <c r="Y338" s="55"/>
      <c r="Z338" s="55"/>
      <c r="AA338" s="55"/>
      <c r="AB338" s="55"/>
      <c r="AC338" s="55"/>
      <c r="AD338" s="55"/>
      <c r="AE338" s="55"/>
      <c r="AF338" s="55"/>
      <c r="AG338" s="55"/>
      <c r="AH338" s="55"/>
      <c r="AI338" s="55"/>
      <c r="AJ338" s="55"/>
      <c r="AK338" s="55"/>
      <c r="AL338" s="55"/>
      <c r="AM338" s="55"/>
      <c r="AN338" s="55"/>
      <c r="AO338" s="55"/>
      <c r="AP338" s="55"/>
      <c r="AQ338" s="55"/>
      <c r="AR338" s="55"/>
      <c r="AS338" s="55"/>
      <c r="AT338" s="55"/>
      <c r="AU338" s="55"/>
      <c r="AV338" s="55"/>
      <c r="AW338" s="55"/>
      <c r="AX338" s="55"/>
      <c r="AY338" s="55"/>
      <c r="AZ338" s="55"/>
      <c r="BA338" s="55"/>
      <c r="BB338" s="55"/>
      <c r="BC338" s="55"/>
      <c r="BD338" s="55"/>
      <c r="BE338" s="55"/>
      <c r="BF338" s="55"/>
      <c r="BG338" s="55"/>
    </row>
    <row r="339" spans="1:59" x14ac:dyDescent="0.25">
      <c r="A339" s="55"/>
      <c r="B339" s="55"/>
      <c r="C339" s="55"/>
      <c r="D339" s="55"/>
      <c r="E339" s="55"/>
      <c r="F339" s="55"/>
      <c r="G339" s="55"/>
      <c r="H339" s="55"/>
      <c r="I339" s="55"/>
      <c r="J339" s="55"/>
      <c r="K339" s="55"/>
      <c r="L339" s="55"/>
      <c r="M339" s="55"/>
      <c r="N339" s="55"/>
      <c r="O339" s="55"/>
      <c r="P339" s="55"/>
      <c r="Q339" s="55"/>
      <c r="R339" s="55"/>
      <c r="S339" s="55"/>
      <c r="T339" s="55"/>
      <c r="U339" s="55"/>
      <c r="V339" s="55"/>
      <c r="W339" s="55"/>
      <c r="X339" s="55"/>
      <c r="Y339" s="55"/>
      <c r="Z339" s="55"/>
      <c r="AA339" s="55"/>
      <c r="AB339" s="55"/>
      <c r="AC339" s="55"/>
      <c r="AD339" s="55"/>
      <c r="AE339" s="55"/>
      <c r="AF339" s="55"/>
      <c r="AG339" s="55"/>
      <c r="AH339" s="55"/>
      <c r="AI339" s="55"/>
      <c r="AJ339" s="55"/>
      <c r="AK339" s="55"/>
      <c r="AL339" s="55"/>
      <c r="AM339" s="55"/>
      <c r="AN339" s="55"/>
      <c r="AO339" s="55"/>
      <c r="AP339" s="55"/>
      <c r="AQ339" s="55"/>
      <c r="AR339" s="55"/>
      <c r="AS339" s="55"/>
      <c r="AT339" s="55"/>
      <c r="AU339" s="55"/>
      <c r="AV339" s="55"/>
      <c r="AW339" s="55"/>
      <c r="AX339" s="55"/>
      <c r="AY339" s="55"/>
      <c r="AZ339" s="55"/>
      <c r="BA339" s="55"/>
      <c r="BB339" s="55"/>
      <c r="BC339" s="55"/>
      <c r="BD339" s="55"/>
      <c r="BE339" s="55"/>
      <c r="BF339" s="55"/>
      <c r="BG339" s="55"/>
    </row>
    <row r="340" spans="1:59" x14ac:dyDescent="0.25">
      <c r="A340" s="55"/>
      <c r="B340" s="55"/>
      <c r="C340" s="55"/>
      <c r="D340" s="55"/>
      <c r="E340" s="55"/>
      <c r="F340" s="55"/>
      <c r="G340" s="55"/>
      <c r="H340" s="55"/>
      <c r="I340" s="55"/>
      <c r="J340" s="55"/>
      <c r="K340" s="55"/>
      <c r="L340" s="55"/>
      <c r="M340" s="55"/>
      <c r="N340" s="55"/>
      <c r="O340" s="55"/>
      <c r="P340" s="55"/>
      <c r="Q340" s="55"/>
      <c r="R340" s="55"/>
      <c r="S340" s="55"/>
      <c r="T340" s="55"/>
      <c r="U340" s="55"/>
      <c r="V340" s="55"/>
      <c r="W340" s="55"/>
      <c r="X340" s="55"/>
      <c r="Y340" s="55"/>
      <c r="Z340" s="55"/>
      <c r="AA340" s="55"/>
      <c r="AB340" s="55"/>
      <c r="AC340" s="55"/>
      <c r="AD340" s="55"/>
      <c r="AE340" s="55"/>
      <c r="AF340" s="55"/>
      <c r="AG340" s="55"/>
      <c r="AH340" s="55"/>
      <c r="AI340" s="55"/>
      <c r="AJ340" s="55"/>
      <c r="AK340" s="55"/>
      <c r="AL340" s="55"/>
      <c r="AM340" s="55"/>
      <c r="AN340" s="55"/>
      <c r="AO340" s="55"/>
      <c r="AP340" s="55"/>
      <c r="AQ340" s="55"/>
      <c r="AR340" s="55"/>
      <c r="AS340" s="55"/>
      <c r="AT340" s="55"/>
      <c r="AU340" s="55"/>
      <c r="AV340" s="55"/>
      <c r="AW340" s="55"/>
      <c r="AX340" s="55"/>
      <c r="AY340" s="55"/>
      <c r="AZ340" s="55"/>
      <c r="BA340" s="55"/>
      <c r="BB340" s="55"/>
      <c r="BC340" s="55"/>
      <c r="BD340" s="55"/>
      <c r="BE340" s="55"/>
      <c r="BF340" s="55"/>
      <c r="BG340" s="55"/>
    </row>
    <row r="341" spans="1:59" x14ac:dyDescent="0.25">
      <c r="A341" s="55"/>
      <c r="B341" s="55"/>
      <c r="C341" s="55"/>
      <c r="D341" s="55"/>
      <c r="E341" s="55"/>
      <c r="F341" s="55"/>
      <c r="G341" s="55"/>
      <c r="H341" s="55"/>
      <c r="I341" s="55"/>
      <c r="J341" s="55"/>
      <c r="K341" s="55"/>
      <c r="L341" s="55"/>
      <c r="M341" s="55"/>
      <c r="N341" s="55"/>
      <c r="O341" s="55"/>
      <c r="P341" s="55"/>
      <c r="Q341" s="55"/>
      <c r="R341" s="55"/>
      <c r="S341" s="55"/>
      <c r="T341" s="55"/>
      <c r="U341" s="55"/>
      <c r="V341" s="55"/>
      <c r="W341" s="55"/>
      <c r="X341" s="55"/>
      <c r="Y341" s="55"/>
      <c r="Z341" s="55"/>
      <c r="AA341" s="55"/>
      <c r="AB341" s="55"/>
      <c r="AC341" s="55"/>
      <c r="AD341" s="55"/>
      <c r="AE341" s="55"/>
      <c r="AF341" s="55"/>
      <c r="AG341" s="55"/>
      <c r="AH341" s="55"/>
      <c r="AI341" s="55"/>
      <c r="AJ341" s="55"/>
      <c r="AK341" s="55"/>
      <c r="AL341" s="55"/>
      <c r="AM341" s="55"/>
      <c r="AN341" s="55"/>
      <c r="AO341" s="55"/>
      <c r="AP341" s="55"/>
      <c r="AQ341" s="55"/>
      <c r="AR341" s="55"/>
      <c r="AS341" s="55"/>
      <c r="AT341" s="55"/>
      <c r="AU341" s="55"/>
      <c r="AV341" s="55"/>
      <c r="AW341" s="55"/>
      <c r="AX341" s="55"/>
      <c r="AY341" s="55"/>
      <c r="AZ341" s="55"/>
      <c r="BA341" s="55"/>
      <c r="BB341" s="55"/>
      <c r="BC341" s="55"/>
      <c r="BD341" s="55"/>
      <c r="BE341" s="55"/>
      <c r="BF341" s="55"/>
      <c r="BG341" s="55"/>
    </row>
    <row r="342" spans="1:59" x14ac:dyDescent="0.25">
      <c r="A342" s="55"/>
      <c r="B342" s="55"/>
      <c r="C342" s="55"/>
      <c r="D342" s="55"/>
      <c r="E342" s="55"/>
      <c r="F342" s="55"/>
      <c r="G342" s="55"/>
      <c r="H342" s="55"/>
      <c r="I342" s="55"/>
      <c r="J342" s="55"/>
      <c r="K342" s="55"/>
      <c r="L342" s="55"/>
      <c r="M342" s="55"/>
      <c r="N342" s="55"/>
      <c r="O342" s="55"/>
      <c r="P342" s="55"/>
      <c r="Q342" s="55"/>
      <c r="R342" s="55"/>
      <c r="S342" s="55"/>
      <c r="T342" s="55"/>
      <c r="U342" s="55"/>
      <c r="V342" s="55"/>
      <c r="W342" s="55"/>
      <c r="X342" s="55"/>
      <c r="Y342" s="55"/>
      <c r="Z342" s="55"/>
      <c r="AA342" s="55"/>
      <c r="AB342" s="55"/>
      <c r="AC342" s="55"/>
      <c r="AD342" s="55"/>
      <c r="AE342" s="55"/>
      <c r="AF342" s="55"/>
      <c r="AG342" s="55"/>
      <c r="AH342" s="55"/>
      <c r="AI342" s="55"/>
      <c r="AJ342" s="55"/>
      <c r="AK342" s="55"/>
      <c r="AL342" s="55"/>
      <c r="AM342" s="55"/>
      <c r="AN342" s="55"/>
      <c r="AO342" s="55"/>
      <c r="AP342" s="55"/>
      <c r="AQ342" s="55"/>
      <c r="AR342" s="55"/>
      <c r="AS342" s="55"/>
      <c r="AT342" s="55"/>
      <c r="AU342" s="55"/>
      <c r="AV342" s="55"/>
      <c r="AW342" s="55"/>
      <c r="AX342" s="55"/>
      <c r="AY342" s="55"/>
      <c r="AZ342" s="55"/>
      <c r="BA342" s="55"/>
      <c r="BB342" s="55"/>
      <c r="BC342" s="55"/>
      <c r="BD342" s="55"/>
      <c r="BE342" s="55"/>
      <c r="BF342" s="55"/>
      <c r="BG342" s="55"/>
    </row>
    <row r="343" spans="1:59" x14ac:dyDescent="0.25">
      <c r="A343" s="55"/>
      <c r="B343" s="55"/>
      <c r="C343" s="55"/>
      <c r="D343" s="55"/>
      <c r="E343" s="55"/>
      <c r="F343" s="55"/>
      <c r="G343" s="55"/>
      <c r="H343" s="55"/>
      <c r="I343" s="55"/>
      <c r="J343" s="55"/>
      <c r="K343" s="55"/>
      <c r="L343" s="55"/>
      <c r="M343" s="55"/>
      <c r="N343" s="55"/>
      <c r="O343" s="55"/>
      <c r="P343" s="55"/>
      <c r="Q343" s="55"/>
      <c r="R343" s="55"/>
      <c r="S343" s="55"/>
      <c r="T343" s="55"/>
      <c r="U343" s="55"/>
      <c r="V343" s="55"/>
      <c r="W343" s="55"/>
      <c r="X343" s="55"/>
      <c r="Y343" s="55"/>
      <c r="Z343" s="55"/>
      <c r="AA343" s="55"/>
      <c r="AB343" s="55"/>
      <c r="AC343" s="55"/>
      <c r="AD343" s="55"/>
      <c r="AE343" s="55"/>
      <c r="AF343" s="55"/>
      <c r="AG343" s="55"/>
      <c r="AH343" s="55"/>
      <c r="AI343" s="55"/>
      <c r="AJ343" s="55"/>
      <c r="AK343" s="55"/>
      <c r="AL343" s="55"/>
      <c r="AM343" s="55"/>
      <c r="AN343" s="55"/>
      <c r="AO343" s="55"/>
      <c r="AP343" s="55"/>
      <c r="AQ343" s="55"/>
      <c r="AR343" s="55"/>
      <c r="AS343" s="55"/>
      <c r="AT343" s="55"/>
      <c r="AU343" s="55"/>
      <c r="AV343" s="55"/>
      <c r="AW343" s="55"/>
      <c r="AX343" s="55"/>
      <c r="AY343" s="55"/>
      <c r="AZ343" s="55"/>
      <c r="BA343" s="55"/>
      <c r="BB343" s="55"/>
      <c r="BC343" s="55"/>
      <c r="BD343" s="55"/>
      <c r="BE343" s="55"/>
      <c r="BF343" s="55"/>
      <c r="BG343" s="55"/>
    </row>
    <row r="344" spans="1:59" x14ac:dyDescent="0.25">
      <c r="A344" s="55"/>
      <c r="B344" s="55"/>
      <c r="C344" s="55"/>
      <c r="D344" s="55"/>
      <c r="E344" s="55"/>
      <c r="F344" s="55"/>
      <c r="G344" s="55"/>
      <c r="H344" s="55"/>
      <c r="I344" s="55"/>
      <c r="J344" s="55"/>
      <c r="K344" s="55"/>
      <c r="L344" s="55"/>
      <c r="M344" s="55"/>
      <c r="N344" s="55"/>
      <c r="O344" s="55"/>
      <c r="P344" s="55"/>
      <c r="Q344" s="55"/>
      <c r="R344" s="55"/>
      <c r="S344" s="55"/>
      <c r="T344" s="55"/>
      <c r="U344" s="55"/>
      <c r="V344" s="55"/>
      <c r="W344" s="55"/>
      <c r="X344" s="55"/>
      <c r="Y344" s="55"/>
      <c r="Z344" s="55"/>
      <c r="AA344" s="55"/>
      <c r="AB344" s="55"/>
      <c r="AC344" s="55"/>
      <c r="AD344" s="55"/>
      <c r="AE344" s="55"/>
      <c r="AF344" s="55"/>
      <c r="AG344" s="55"/>
      <c r="AH344" s="55"/>
      <c r="AI344" s="55"/>
      <c r="AJ344" s="55"/>
      <c r="AK344" s="55"/>
      <c r="AL344" s="55"/>
      <c r="AM344" s="55"/>
      <c r="AN344" s="55"/>
      <c r="AO344" s="55"/>
      <c r="AP344" s="55"/>
      <c r="AQ344" s="55"/>
      <c r="AR344" s="55"/>
      <c r="AS344" s="55"/>
      <c r="AT344" s="55"/>
      <c r="AU344" s="55"/>
      <c r="AV344" s="55"/>
      <c r="AW344" s="55"/>
      <c r="AX344" s="55"/>
      <c r="AY344" s="55"/>
      <c r="AZ344" s="55"/>
      <c r="BA344" s="55"/>
      <c r="BB344" s="55"/>
      <c r="BC344" s="55"/>
      <c r="BD344" s="55"/>
      <c r="BE344" s="55"/>
      <c r="BF344" s="55"/>
      <c r="BG344" s="55"/>
    </row>
    <row r="345" spans="1:59" x14ac:dyDescent="0.25">
      <c r="A345" s="55"/>
      <c r="B345" s="55"/>
      <c r="C345" s="55"/>
      <c r="D345" s="55"/>
      <c r="E345" s="55"/>
      <c r="F345" s="55"/>
      <c r="G345" s="55"/>
      <c r="H345" s="55"/>
      <c r="I345" s="55"/>
      <c r="J345" s="55"/>
      <c r="K345" s="55"/>
      <c r="L345" s="55"/>
      <c r="M345" s="55"/>
      <c r="N345" s="55"/>
      <c r="O345" s="55"/>
      <c r="P345" s="55"/>
      <c r="Q345" s="55"/>
      <c r="R345" s="55"/>
      <c r="S345" s="55"/>
      <c r="T345" s="55"/>
      <c r="U345" s="55"/>
      <c r="V345" s="55"/>
      <c r="W345" s="55"/>
      <c r="X345" s="55"/>
      <c r="Y345" s="55"/>
      <c r="Z345" s="55"/>
      <c r="AA345" s="55"/>
      <c r="AB345" s="55"/>
      <c r="AC345" s="55"/>
      <c r="AD345" s="55"/>
      <c r="AE345" s="55"/>
      <c r="AF345" s="55"/>
      <c r="AG345" s="55"/>
      <c r="AH345" s="55"/>
      <c r="AI345" s="55"/>
      <c r="AJ345" s="55"/>
      <c r="AK345" s="55"/>
      <c r="AL345" s="55"/>
      <c r="AM345" s="55"/>
      <c r="AN345" s="55"/>
      <c r="AO345" s="55"/>
      <c r="AP345" s="55"/>
      <c r="AQ345" s="55"/>
      <c r="AR345" s="55"/>
      <c r="AS345" s="55"/>
      <c r="AT345" s="55"/>
      <c r="AU345" s="55"/>
      <c r="AV345" s="55"/>
      <c r="AW345" s="55"/>
      <c r="AX345" s="55"/>
      <c r="AY345" s="55"/>
      <c r="AZ345" s="55"/>
      <c r="BA345" s="55"/>
      <c r="BB345" s="55"/>
      <c r="BC345" s="55"/>
      <c r="BD345" s="55"/>
      <c r="BE345" s="55"/>
      <c r="BF345" s="55"/>
      <c r="BG345" s="55"/>
    </row>
    <row r="346" spans="1:59" x14ac:dyDescent="0.25">
      <c r="A346" s="55"/>
      <c r="B346" s="55"/>
      <c r="C346" s="55"/>
      <c r="D346" s="55"/>
      <c r="E346" s="55"/>
      <c r="F346" s="55"/>
      <c r="G346" s="55"/>
      <c r="H346" s="55"/>
      <c r="I346" s="55"/>
      <c r="J346" s="55"/>
      <c r="K346" s="55"/>
      <c r="L346" s="55"/>
      <c r="M346" s="55"/>
      <c r="N346" s="55"/>
      <c r="O346" s="55"/>
      <c r="P346" s="55"/>
      <c r="Q346" s="55"/>
      <c r="R346" s="55"/>
      <c r="S346" s="55"/>
      <c r="T346" s="55"/>
      <c r="U346" s="55"/>
      <c r="V346" s="55"/>
      <c r="W346" s="55"/>
      <c r="X346" s="55"/>
      <c r="Y346" s="55"/>
      <c r="Z346" s="55"/>
      <c r="AA346" s="55"/>
      <c r="AB346" s="55"/>
      <c r="AC346" s="55"/>
      <c r="AD346" s="55"/>
      <c r="AE346" s="55"/>
      <c r="AF346" s="55"/>
      <c r="AG346" s="55"/>
      <c r="AH346" s="55"/>
      <c r="AI346" s="55"/>
      <c r="AJ346" s="55"/>
      <c r="AK346" s="55"/>
      <c r="AL346" s="55"/>
      <c r="AM346" s="55"/>
      <c r="AN346" s="55"/>
      <c r="AO346" s="55"/>
      <c r="AP346" s="55"/>
      <c r="AQ346" s="55"/>
      <c r="AR346" s="55"/>
      <c r="AS346" s="55"/>
      <c r="AT346" s="55"/>
      <c r="AU346" s="55"/>
      <c r="AV346" s="55"/>
      <c r="AW346" s="55"/>
      <c r="AX346" s="55"/>
      <c r="AY346" s="55"/>
      <c r="AZ346" s="55"/>
      <c r="BA346" s="55"/>
      <c r="BB346" s="55"/>
      <c r="BC346" s="55"/>
      <c r="BD346" s="55"/>
      <c r="BE346" s="55"/>
      <c r="BF346" s="55"/>
      <c r="BG346" s="55"/>
    </row>
    <row r="347" spans="1:59" x14ac:dyDescent="0.25">
      <c r="A347" s="55"/>
      <c r="B347" s="55"/>
      <c r="C347" s="55"/>
      <c r="D347" s="55"/>
      <c r="E347" s="55"/>
      <c r="F347" s="55"/>
      <c r="G347" s="55"/>
      <c r="H347" s="55"/>
      <c r="I347" s="55"/>
      <c r="J347" s="55"/>
      <c r="K347" s="55"/>
      <c r="L347" s="55"/>
      <c r="M347" s="55"/>
      <c r="N347" s="55"/>
      <c r="O347" s="55"/>
      <c r="P347" s="55"/>
      <c r="Q347" s="55"/>
      <c r="R347" s="55"/>
      <c r="S347" s="55"/>
      <c r="T347" s="55"/>
      <c r="U347" s="55"/>
      <c r="V347" s="55"/>
      <c r="W347" s="55"/>
      <c r="X347" s="55"/>
      <c r="Y347" s="55"/>
      <c r="Z347" s="55"/>
      <c r="AA347" s="55"/>
      <c r="AB347" s="55"/>
      <c r="AC347" s="55"/>
      <c r="AD347" s="55"/>
      <c r="AE347" s="55"/>
      <c r="AF347" s="55"/>
      <c r="AG347" s="55"/>
      <c r="AH347" s="55"/>
      <c r="AI347" s="55"/>
      <c r="AJ347" s="55"/>
      <c r="AK347" s="55"/>
      <c r="AL347" s="55"/>
      <c r="AM347" s="55"/>
      <c r="AN347" s="55"/>
      <c r="AO347" s="55"/>
      <c r="AP347" s="55"/>
      <c r="AQ347" s="55"/>
      <c r="AR347" s="55"/>
      <c r="AS347" s="55"/>
      <c r="AT347" s="55"/>
      <c r="AU347" s="55"/>
      <c r="AV347" s="55"/>
      <c r="AW347" s="55"/>
      <c r="AX347" s="55"/>
      <c r="AY347" s="55"/>
      <c r="AZ347" s="55"/>
      <c r="BA347" s="55"/>
      <c r="BB347" s="55"/>
      <c r="BC347" s="55"/>
      <c r="BD347" s="55"/>
      <c r="BE347" s="55"/>
      <c r="BF347" s="55"/>
      <c r="BG347" s="55"/>
    </row>
    <row r="348" spans="1:59" x14ac:dyDescent="0.25">
      <c r="A348" s="55"/>
      <c r="B348" s="55"/>
      <c r="C348" s="55"/>
      <c r="D348" s="55"/>
      <c r="E348" s="55"/>
      <c r="F348" s="55"/>
      <c r="G348" s="55"/>
      <c r="H348" s="55"/>
      <c r="I348" s="55"/>
      <c r="J348" s="55"/>
      <c r="K348" s="55"/>
      <c r="L348" s="55"/>
      <c r="M348" s="55"/>
      <c r="N348" s="55"/>
      <c r="O348" s="55"/>
      <c r="P348" s="55"/>
      <c r="Q348" s="55"/>
      <c r="R348" s="55"/>
      <c r="S348" s="55"/>
      <c r="T348" s="55"/>
      <c r="U348" s="55"/>
      <c r="V348" s="55"/>
      <c r="W348" s="55"/>
      <c r="X348" s="55"/>
      <c r="Y348" s="55"/>
      <c r="Z348" s="55"/>
      <c r="AA348" s="55"/>
      <c r="AB348" s="55"/>
      <c r="AC348" s="55"/>
      <c r="AD348" s="55"/>
      <c r="AE348" s="55"/>
      <c r="AF348" s="55"/>
      <c r="AG348" s="55"/>
      <c r="AH348" s="55"/>
      <c r="AI348" s="55"/>
      <c r="AJ348" s="55"/>
      <c r="AK348" s="55"/>
      <c r="AL348" s="55"/>
      <c r="AM348" s="55"/>
      <c r="AN348" s="55"/>
      <c r="AO348" s="55"/>
      <c r="AP348" s="55"/>
      <c r="AQ348" s="55"/>
      <c r="AR348" s="55"/>
      <c r="AS348" s="55"/>
      <c r="AT348" s="55"/>
      <c r="AU348" s="55"/>
      <c r="AV348" s="55"/>
      <c r="AW348" s="55"/>
      <c r="AX348" s="55"/>
      <c r="AY348" s="55"/>
      <c r="AZ348" s="55"/>
      <c r="BA348" s="55"/>
      <c r="BB348" s="55"/>
      <c r="BC348" s="55"/>
      <c r="BD348" s="55"/>
      <c r="BE348" s="55"/>
      <c r="BF348" s="55"/>
      <c r="BG348" s="55"/>
    </row>
    <row r="349" spans="1:59" x14ac:dyDescent="0.25">
      <c r="A349" s="55"/>
      <c r="B349" s="55"/>
      <c r="C349" s="55"/>
      <c r="D349" s="55"/>
      <c r="E349" s="55"/>
      <c r="F349" s="55"/>
      <c r="G349" s="55"/>
      <c r="H349" s="55"/>
      <c r="I349" s="55"/>
      <c r="J349" s="55"/>
      <c r="K349" s="55"/>
      <c r="L349" s="55"/>
      <c r="M349" s="55"/>
      <c r="N349" s="55"/>
      <c r="O349" s="55"/>
      <c r="P349" s="55"/>
      <c r="Q349" s="55"/>
      <c r="R349" s="55"/>
      <c r="S349" s="55"/>
      <c r="T349" s="55"/>
      <c r="U349" s="55"/>
      <c r="V349" s="55"/>
      <c r="W349" s="55"/>
      <c r="X349" s="55"/>
      <c r="Y349" s="55"/>
      <c r="Z349" s="55"/>
      <c r="AA349" s="55"/>
      <c r="AB349" s="55"/>
      <c r="AC349" s="55"/>
      <c r="AD349" s="55"/>
      <c r="AE349" s="55"/>
      <c r="AF349" s="55"/>
      <c r="AG349" s="55"/>
      <c r="AH349" s="55"/>
      <c r="AI349" s="55"/>
      <c r="AJ349" s="55"/>
      <c r="AK349" s="55"/>
      <c r="AL349" s="55"/>
      <c r="AM349" s="55"/>
      <c r="AN349" s="55"/>
      <c r="AO349" s="55"/>
      <c r="AP349" s="55"/>
      <c r="AQ349" s="55"/>
      <c r="AR349" s="55"/>
      <c r="AS349" s="55"/>
      <c r="AT349" s="55"/>
      <c r="AU349" s="55"/>
      <c r="AV349" s="55"/>
      <c r="AW349" s="55"/>
      <c r="AX349" s="55"/>
      <c r="AY349" s="55"/>
      <c r="AZ349" s="55"/>
      <c r="BA349" s="55"/>
      <c r="BB349" s="55"/>
      <c r="BC349" s="55"/>
      <c r="BD349" s="55"/>
      <c r="BE349" s="55"/>
      <c r="BF349" s="55"/>
      <c r="BG349" s="55"/>
    </row>
    <row r="350" spans="1:59" x14ac:dyDescent="0.25">
      <c r="A350" s="55"/>
      <c r="B350" s="55"/>
      <c r="C350" s="55"/>
      <c r="D350" s="55"/>
      <c r="E350" s="55"/>
      <c r="F350" s="55"/>
      <c r="G350" s="55"/>
      <c r="H350" s="55"/>
      <c r="I350" s="55"/>
      <c r="J350" s="55"/>
      <c r="K350" s="55"/>
      <c r="L350" s="55"/>
      <c r="M350" s="55"/>
      <c r="N350" s="55"/>
      <c r="O350" s="55"/>
      <c r="P350" s="55"/>
      <c r="Q350" s="55"/>
      <c r="R350" s="55"/>
      <c r="S350" s="55"/>
      <c r="T350" s="55"/>
      <c r="U350" s="55"/>
      <c r="V350" s="55"/>
      <c r="W350" s="55"/>
      <c r="X350" s="55"/>
      <c r="Y350" s="55"/>
      <c r="Z350" s="55"/>
      <c r="AA350" s="55"/>
      <c r="AB350" s="55"/>
      <c r="AC350" s="55"/>
      <c r="AD350" s="55"/>
      <c r="AE350" s="55"/>
      <c r="AF350" s="55"/>
      <c r="AG350" s="55"/>
      <c r="AH350" s="55"/>
      <c r="AI350" s="55"/>
      <c r="AJ350" s="55"/>
      <c r="AK350" s="55"/>
      <c r="AL350" s="55"/>
      <c r="AM350" s="55"/>
      <c r="AN350" s="55"/>
      <c r="AO350" s="55"/>
      <c r="AP350" s="55"/>
      <c r="AQ350" s="55"/>
      <c r="AR350" s="55"/>
      <c r="AS350" s="55"/>
      <c r="AT350" s="55"/>
      <c r="AU350" s="55"/>
      <c r="AV350" s="55"/>
      <c r="AW350" s="55"/>
      <c r="AX350" s="55"/>
      <c r="AY350" s="55"/>
      <c r="AZ350" s="55"/>
      <c r="BA350" s="55"/>
      <c r="BB350" s="55"/>
      <c r="BC350" s="55"/>
      <c r="BD350" s="55"/>
      <c r="BE350" s="55"/>
      <c r="BF350" s="55"/>
      <c r="BG350" s="55"/>
    </row>
    <row r="351" spans="1:59" x14ac:dyDescent="0.25">
      <c r="A351" s="55"/>
      <c r="B351" s="55"/>
      <c r="C351" s="55"/>
      <c r="D351" s="55"/>
      <c r="E351" s="55"/>
      <c r="F351" s="55"/>
      <c r="G351" s="55"/>
      <c r="H351" s="55"/>
      <c r="I351" s="55"/>
      <c r="J351" s="55"/>
      <c r="K351" s="55"/>
      <c r="L351" s="55"/>
      <c r="M351" s="55"/>
      <c r="N351" s="55"/>
      <c r="O351" s="55"/>
      <c r="P351" s="55"/>
      <c r="Q351" s="55"/>
      <c r="R351" s="55"/>
      <c r="S351" s="55"/>
      <c r="T351" s="55"/>
      <c r="U351" s="55"/>
      <c r="V351" s="55"/>
      <c r="W351" s="55"/>
      <c r="X351" s="55"/>
      <c r="Y351" s="55"/>
      <c r="Z351" s="55"/>
      <c r="AA351" s="55"/>
      <c r="AB351" s="55"/>
      <c r="AC351" s="55"/>
      <c r="AD351" s="55"/>
      <c r="AE351" s="55"/>
      <c r="AF351" s="55"/>
      <c r="AG351" s="55"/>
      <c r="AH351" s="55"/>
      <c r="AI351" s="55"/>
      <c r="AJ351" s="55"/>
      <c r="AK351" s="55"/>
      <c r="AL351" s="55"/>
      <c r="AM351" s="55"/>
      <c r="AN351" s="55"/>
      <c r="AO351" s="55"/>
      <c r="AP351" s="55"/>
      <c r="AQ351" s="55"/>
      <c r="AR351" s="55"/>
      <c r="AS351" s="55"/>
      <c r="AT351" s="55"/>
      <c r="AU351" s="55"/>
      <c r="AV351" s="55"/>
      <c r="AW351" s="55"/>
      <c r="AX351" s="55"/>
      <c r="AY351" s="55"/>
      <c r="AZ351" s="55"/>
      <c r="BA351" s="55"/>
      <c r="BB351" s="55"/>
      <c r="BC351" s="55"/>
      <c r="BD351" s="55"/>
      <c r="BE351" s="55"/>
      <c r="BF351" s="55"/>
      <c r="BG351" s="55"/>
    </row>
    <row r="352" spans="1:59" x14ac:dyDescent="0.25">
      <c r="A352" s="55"/>
      <c r="B352" s="55"/>
      <c r="C352" s="55"/>
      <c r="D352" s="55"/>
      <c r="E352" s="55"/>
      <c r="F352" s="55"/>
      <c r="G352" s="55"/>
      <c r="H352" s="55"/>
      <c r="I352" s="55"/>
      <c r="J352" s="55"/>
      <c r="K352" s="55"/>
      <c r="L352" s="55"/>
      <c r="M352" s="55"/>
      <c r="N352" s="55"/>
      <c r="O352" s="55"/>
      <c r="P352" s="55"/>
      <c r="Q352" s="55"/>
      <c r="R352" s="55"/>
      <c r="S352" s="55"/>
      <c r="T352" s="55"/>
      <c r="U352" s="55"/>
      <c r="V352" s="55"/>
      <c r="W352" s="55"/>
      <c r="X352" s="55"/>
      <c r="Y352" s="55"/>
      <c r="Z352" s="55"/>
      <c r="AA352" s="55"/>
      <c r="AB352" s="55"/>
      <c r="AC352" s="55"/>
      <c r="AD352" s="55"/>
      <c r="AE352" s="55"/>
      <c r="AF352" s="55"/>
      <c r="AG352" s="55"/>
      <c r="AH352" s="55"/>
      <c r="AI352" s="55"/>
      <c r="AJ352" s="55"/>
      <c r="AK352" s="55"/>
      <c r="AL352" s="55"/>
      <c r="AM352" s="55"/>
      <c r="AN352" s="55"/>
      <c r="AO352" s="55"/>
      <c r="AP352" s="55"/>
      <c r="AQ352" s="55"/>
      <c r="AR352" s="55"/>
      <c r="AS352" s="55"/>
      <c r="AT352" s="55"/>
      <c r="AU352" s="55"/>
      <c r="AV352" s="55"/>
      <c r="AW352" s="55"/>
      <c r="AX352" s="55"/>
      <c r="AY352" s="55"/>
      <c r="AZ352" s="55"/>
      <c r="BA352" s="55"/>
      <c r="BB352" s="55"/>
      <c r="BC352" s="55"/>
      <c r="BD352" s="55"/>
      <c r="BE352" s="55"/>
      <c r="BF352" s="55"/>
      <c r="BG352" s="55"/>
    </row>
    <row r="353" spans="1:59" x14ac:dyDescent="0.25">
      <c r="A353" s="55"/>
      <c r="B353" s="55"/>
      <c r="C353" s="55"/>
      <c r="D353" s="55"/>
      <c r="E353" s="55"/>
      <c r="F353" s="55"/>
      <c r="G353" s="55"/>
      <c r="H353" s="55"/>
      <c r="I353" s="55"/>
      <c r="J353" s="55"/>
      <c r="K353" s="55"/>
      <c r="L353" s="55"/>
      <c r="M353" s="55"/>
      <c r="N353" s="55"/>
      <c r="O353" s="55"/>
      <c r="P353" s="55"/>
      <c r="Q353" s="55"/>
      <c r="R353" s="55"/>
      <c r="S353" s="55"/>
      <c r="T353" s="55"/>
      <c r="U353" s="55"/>
      <c r="V353" s="55"/>
      <c r="W353" s="55"/>
      <c r="X353" s="55"/>
      <c r="Y353" s="55"/>
      <c r="Z353" s="55"/>
      <c r="AA353" s="55"/>
      <c r="AB353" s="55"/>
      <c r="AC353" s="55"/>
      <c r="AD353" s="55"/>
      <c r="AE353" s="55"/>
      <c r="AF353" s="55"/>
      <c r="AG353" s="55"/>
      <c r="AH353" s="55"/>
      <c r="AI353" s="55"/>
      <c r="AJ353" s="55"/>
      <c r="AK353" s="55"/>
      <c r="AL353" s="55"/>
      <c r="AM353" s="55"/>
      <c r="AN353" s="55"/>
      <c r="AO353" s="55"/>
      <c r="AP353" s="55"/>
      <c r="AQ353" s="55"/>
      <c r="AR353" s="55"/>
      <c r="AS353" s="55"/>
      <c r="AT353" s="55"/>
      <c r="AU353" s="55"/>
      <c r="AV353" s="55"/>
      <c r="AW353" s="55"/>
      <c r="AX353" s="55"/>
      <c r="AY353" s="55"/>
      <c r="AZ353" s="55"/>
      <c r="BA353" s="55"/>
      <c r="BB353" s="55"/>
      <c r="BC353" s="55"/>
      <c r="BD353" s="55"/>
      <c r="BE353" s="55"/>
      <c r="BF353" s="55"/>
      <c r="BG353" s="55"/>
    </row>
    <row r="354" spans="1:59" x14ac:dyDescent="0.25">
      <c r="A354" s="55"/>
      <c r="B354" s="55"/>
      <c r="C354" s="55"/>
      <c r="D354" s="55"/>
      <c r="E354" s="55"/>
      <c r="F354" s="55"/>
      <c r="G354" s="55"/>
      <c r="H354" s="55"/>
      <c r="I354" s="55"/>
      <c r="J354" s="55"/>
      <c r="K354" s="55"/>
      <c r="L354" s="55"/>
      <c r="M354" s="55"/>
      <c r="N354" s="55"/>
      <c r="O354" s="55"/>
      <c r="P354" s="55"/>
      <c r="Q354" s="55"/>
      <c r="R354" s="55"/>
      <c r="S354" s="55"/>
      <c r="T354" s="55"/>
      <c r="U354" s="55"/>
      <c r="V354" s="55"/>
      <c r="W354" s="55"/>
      <c r="X354" s="55"/>
      <c r="Y354" s="55"/>
      <c r="Z354" s="55"/>
      <c r="AA354" s="55"/>
      <c r="AB354" s="55"/>
      <c r="AC354" s="55"/>
      <c r="AD354" s="55"/>
      <c r="AE354" s="55"/>
      <c r="AF354" s="55"/>
      <c r="AG354" s="55"/>
      <c r="AH354" s="55"/>
      <c r="AI354" s="55"/>
      <c r="AJ354" s="55"/>
      <c r="AK354" s="55"/>
      <c r="AL354" s="55"/>
      <c r="AM354" s="55"/>
      <c r="AN354" s="55"/>
      <c r="AO354" s="55"/>
      <c r="AP354" s="55"/>
      <c r="AQ354" s="55"/>
      <c r="AR354" s="55"/>
      <c r="AS354" s="55"/>
      <c r="AT354" s="55"/>
      <c r="AU354" s="55"/>
      <c r="AV354" s="55"/>
      <c r="AW354" s="55"/>
      <c r="AX354" s="55"/>
      <c r="AY354" s="55"/>
      <c r="AZ354" s="55"/>
      <c r="BA354" s="55"/>
      <c r="BB354" s="55"/>
      <c r="BC354" s="55"/>
      <c r="BD354" s="55"/>
      <c r="BE354" s="55"/>
      <c r="BF354" s="55"/>
      <c r="BG354" s="55"/>
    </row>
    <row r="355" spans="1:59" x14ac:dyDescent="0.25">
      <c r="A355" s="55"/>
      <c r="B355" s="55"/>
      <c r="C355" s="55"/>
      <c r="D355" s="55"/>
      <c r="E355" s="55"/>
      <c r="F355" s="55"/>
      <c r="G355" s="55"/>
      <c r="H355" s="55"/>
      <c r="I355" s="55"/>
      <c r="J355" s="55"/>
      <c r="K355" s="55"/>
      <c r="L355" s="55"/>
      <c r="M355" s="55"/>
      <c r="N355" s="55"/>
      <c r="O355" s="55"/>
      <c r="P355" s="55"/>
      <c r="Q355" s="55"/>
      <c r="R355" s="55"/>
      <c r="S355" s="55"/>
      <c r="T355" s="55"/>
      <c r="U355" s="55"/>
      <c r="V355" s="55"/>
      <c r="W355" s="55"/>
      <c r="X355" s="55"/>
      <c r="Y355" s="55"/>
      <c r="Z355" s="55"/>
      <c r="AA355" s="55"/>
      <c r="AB355" s="55"/>
      <c r="AC355" s="55"/>
      <c r="AD355" s="55"/>
      <c r="AE355" s="55"/>
      <c r="AF355" s="55"/>
      <c r="AG355" s="55"/>
      <c r="AH355" s="55"/>
      <c r="AI355" s="55"/>
      <c r="AJ355" s="55"/>
      <c r="AK355" s="55"/>
      <c r="AL355" s="55"/>
      <c r="AM355" s="55"/>
      <c r="AN355" s="55"/>
      <c r="AO355" s="55"/>
      <c r="AP355" s="55"/>
      <c r="AQ355" s="55"/>
      <c r="AR355" s="55"/>
      <c r="AS355" s="55"/>
      <c r="AT355" s="55"/>
      <c r="AU355" s="55"/>
      <c r="AV355" s="55"/>
      <c r="AW355" s="55"/>
      <c r="AX355" s="55"/>
      <c r="AY355" s="55"/>
      <c r="AZ355" s="55"/>
      <c r="BA355" s="55"/>
      <c r="BB355" s="55"/>
      <c r="BC355" s="55"/>
      <c r="BD355" s="55"/>
      <c r="BE355" s="55"/>
      <c r="BF355" s="55"/>
      <c r="BG355" s="55"/>
    </row>
    <row r="356" spans="1:59" x14ac:dyDescent="0.25">
      <c r="A356" s="55"/>
      <c r="B356" s="55"/>
      <c r="C356" s="55"/>
      <c r="D356" s="55"/>
      <c r="E356" s="55"/>
      <c r="F356" s="55"/>
      <c r="G356" s="55"/>
      <c r="H356" s="55"/>
      <c r="I356" s="55"/>
      <c r="J356" s="55"/>
      <c r="K356" s="55"/>
      <c r="L356" s="55"/>
      <c r="M356" s="55"/>
      <c r="N356" s="55"/>
      <c r="O356" s="55"/>
      <c r="P356" s="55"/>
      <c r="Q356" s="55"/>
      <c r="R356" s="55"/>
      <c r="S356" s="55"/>
      <c r="T356" s="55"/>
      <c r="U356" s="55"/>
      <c r="V356" s="55"/>
      <c r="W356" s="55"/>
      <c r="X356" s="55"/>
      <c r="Y356" s="55"/>
      <c r="Z356" s="55"/>
      <c r="AA356" s="55"/>
      <c r="AB356" s="55"/>
      <c r="AC356" s="55"/>
      <c r="AD356" s="55"/>
      <c r="AE356" s="55"/>
      <c r="AF356" s="55"/>
      <c r="AG356" s="55"/>
      <c r="AH356" s="55"/>
      <c r="AI356" s="55"/>
      <c r="AJ356" s="55"/>
      <c r="AK356" s="55"/>
      <c r="AL356" s="55"/>
      <c r="AM356" s="55"/>
      <c r="AN356" s="55"/>
      <c r="AO356" s="55"/>
      <c r="AP356" s="55"/>
      <c r="AQ356" s="55"/>
      <c r="AR356" s="55"/>
      <c r="AS356" s="55"/>
      <c r="AT356" s="55"/>
      <c r="AU356" s="55"/>
      <c r="AV356" s="55"/>
      <c r="AW356" s="55"/>
      <c r="AX356" s="55"/>
      <c r="AY356" s="55"/>
      <c r="AZ356" s="55"/>
      <c r="BA356" s="55"/>
      <c r="BB356" s="55"/>
      <c r="BC356" s="55"/>
      <c r="BD356" s="55"/>
      <c r="BE356" s="55"/>
      <c r="BF356" s="55"/>
      <c r="BG356" s="55"/>
    </row>
    <row r="357" spans="1:59" x14ac:dyDescent="0.25">
      <c r="A357" s="55"/>
      <c r="B357" s="55"/>
      <c r="C357" s="55"/>
      <c r="D357" s="55"/>
      <c r="E357" s="55"/>
      <c r="F357" s="55"/>
      <c r="G357" s="55"/>
      <c r="H357" s="55"/>
      <c r="I357" s="55"/>
      <c r="J357" s="55"/>
      <c r="K357" s="55"/>
      <c r="L357" s="55"/>
      <c r="M357" s="55"/>
      <c r="N357" s="55"/>
      <c r="O357" s="55"/>
      <c r="P357" s="55"/>
      <c r="Q357" s="55"/>
      <c r="R357" s="55"/>
      <c r="S357" s="55"/>
      <c r="T357" s="55"/>
      <c r="U357" s="55"/>
      <c r="V357" s="55"/>
      <c r="W357" s="55"/>
      <c r="X357" s="55"/>
      <c r="Y357" s="55"/>
      <c r="Z357" s="55"/>
      <c r="AA357" s="55"/>
      <c r="AB357" s="55"/>
      <c r="AC357" s="55"/>
      <c r="AD357" s="55"/>
      <c r="AE357" s="55"/>
      <c r="AF357" s="55"/>
      <c r="AG357" s="55"/>
      <c r="AH357" s="55"/>
      <c r="AI357" s="55"/>
      <c r="AJ357" s="55"/>
      <c r="AK357" s="55"/>
      <c r="AL357" s="55"/>
      <c r="AM357" s="55"/>
      <c r="AN357" s="55"/>
      <c r="AO357" s="55"/>
      <c r="AP357" s="55"/>
      <c r="AQ357" s="55"/>
      <c r="AR357" s="55"/>
      <c r="AS357" s="55"/>
      <c r="AT357" s="55"/>
      <c r="AU357" s="55"/>
      <c r="AV357" s="55"/>
      <c r="AW357" s="55"/>
      <c r="AX357" s="55"/>
      <c r="AY357" s="55"/>
      <c r="AZ357" s="55"/>
      <c r="BA357" s="55"/>
      <c r="BB357" s="55"/>
      <c r="BC357" s="55"/>
      <c r="BD357" s="55"/>
      <c r="BE357" s="55"/>
      <c r="BF357" s="55"/>
      <c r="BG357" s="55"/>
    </row>
    <row r="358" spans="1:59" x14ac:dyDescent="0.25">
      <c r="A358" s="55"/>
      <c r="B358" s="55"/>
      <c r="C358" s="55"/>
      <c r="D358" s="55"/>
      <c r="E358" s="55"/>
      <c r="F358" s="55"/>
      <c r="G358" s="55"/>
      <c r="H358" s="55"/>
      <c r="I358" s="55"/>
      <c r="J358" s="55"/>
      <c r="K358" s="55"/>
      <c r="L358" s="55"/>
      <c r="M358" s="55"/>
      <c r="N358" s="55"/>
      <c r="O358" s="55"/>
      <c r="P358" s="55"/>
      <c r="Q358" s="55"/>
      <c r="R358" s="55"/>
      <c r="S358" s="55"/>
      <c r="T358" s="55"/>
      <c r="U358" s="55"/>
      <c r="V358" s="55"/>
      <c r="W358" s="55"/>
      <c r="X358" s="55"/>
      <c r="Y358" s="55"/>
      <c r="Z358" s="55"/>
      <c r="AA358" s="55"/>
      <c r="AB358" s="55"/>
      <c r="AC358" s="55"/>
      <c r="AD358" s="55"/>
      <c r="AE358" s="55"/>
      <c r="AF358" s="55"/>
      <c r="AG358" s="55"/>
      <c r="AH358" s="55"/>
      <c r="AI358" s="55"/>
      <c r="AJ358" s="55"/>
      <c r="AK358" s="55"/>
      <c r="AL358" s="55"/>
      <c r="AM358" s="55"/>
      <c r="AN358" s="55"/>
      <c r="AO358" s="55"/>
      <c r="AP358" s="55"/>
      <c r="AQ358" s="55"/>
      <c r="AR358" s="55"/>
      <c r="AS358" s="55"/>
      <c r="AT358" s="55"/>
      <c r="AU358" s="55"/>
      <c r="AV358" s="55"/>
      <c r="AW358" s="55"/>
      <c r="AX358" s="55"/>
      <c r="AY358" s="55"/>
      <c r="AZ358" s="55"/>
      <c r="BA358" s="55"/>
      <c r="BB358" s="55"/>
      <c r="BC358" s="55"/>
      <c r="BD358" s="55"/>
      <c r="BE358" s="55"/>
      <c r="BF358" s="55"/>
      <c r="BG358" s="55"/>
    </row>
    <row r="359" spans="1:59" x14ac:dyDescent="0.25">
      <c r="A359" s="55"/>
      <c r="B359" s="55"/>
      <c r="C359" s="55"/>
      <c r="D359" s="55"/>
      <c r="E359" s="55"/>
      <c r="F359" s="55"/>
      <c r="G359" s="55"/>
      <c r="H359" s="55"/>
      <c r="I359" s="55"/>
      <c r="J359" s="55"/>
      <c r="K359" s="55"/>
      <c r="L359" s="55"/>
      <c r="M359" s="55"/>
      <c r="N359" s="55"/>
      <c r="O359" s="55"/>
      <c r="P359" s="55"/>
      <c r="Q359" s="55"/>
      <c r="R359" s="55"/>
      <c r="S359" s="55"/>
      <c r="T359" s="55"/>
      <c r="U359" s="55"/>
      <c r="V359" s="55"/>
      <c r="W359" s="55"/>
      <c r="X359" s="55"/>
      <c r="Y359" s="55"/>
      <c r="Z359" s="55"/>
      <c r="AA359" s="55"/>
      <c r="AB359" s="55"/>
      <c r="AC359" s="55"/>
      <c r="AD359" s="55"/>
      <c r="AE359" s="55"/>
      <c r="AF359" s="55"/>
      <c r="AG359" s="55"/>
      <c r="AH359" s="55"/>
      <c r="AI359" s="55"/>
      <c r="AJ359" s="55"/>
      <c r="AK359" s="55"/>
      <c r="AL359" s="55"/>
      <c r="AM359" s="55"/>
      <c r="AN359" s="55"/>
      <c r="AO359" s="55"/>
      <c r="AP359" s="55"/>
      <c r="AQ359" s="55"/>
      <c r="AR359" s="55"/>
      <c r="AS359" s="55"/>
      <c r="AT359" s="55"/>
      <c r="AU359" s="55"/>
      <c r="AV359" s="55"/>
      <c r="AW359" s="55"/>
      <c r="AX359" s="55"/>
      <c r="AY359" s="55"/>
      <c r="AZ359" s="55"/>
      <c r="BA359" s="55"/>
      <c r="BB359" s="55"/>
      <c r="BC359" s="55"/>
      <c r="BD359" s="55"/>
      <c r="BE359" s="55"/>
      <c r="BF359" s="55"/>
      <c r="BG359" s="55"/>
    </row>
    <row r="360" spans="1:59" x14ac:dyDescent="0.25">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c r="AD360" s="9"/>
      <c r="AE360" s="9"/>
      <c r="AF360" s="9"/>
      <c r="AG360" s="9"/>
      <c r="AH360" s="9"/>
      <c r="AI360" s="9"/>
      <c r="AJ360" s="9"/>
      <c r="AK360" s="9"/>
      <c r="AL360" s="9"/>
      <c r="AM360" s="9"/>
      <c r="AN360" s="9"/>
      <c r="AO360" s="9"/>
      <c r="AP360" s="9"/>
      <c r="AQ360" s="9"/>
      <c r="AR360" s="9"/>
      <c r="AS360" s="9"/>
      <c r="AT360" s="9"/>
      <c r="AU360" s="9"/>
      <c r="AV360" s="9"/>
      <c r="AW360" s="9"/>
      <c r="AX360" s="9"/>
      <c r="AY360" s="9"/>
      <c r="AZ360" s="9"/>
      <c r="BA360" s="9"/>
      <c r="BB360" s="9"/>
      <c r="BC360" s="9"/>
      <c r="BD360" s="9"/>
      <c r="BE360" s="9"/>
      <c r="BF360" s="9"/>
      <c r="BG360" s="9"/>
    </row>
    <row r="361" spans="1:59" ht="21" x14ac:dyDescent="0.25">
      <c r="A361" s="156" t="s">
        <v>161</v>
      </c>
      <c r="B361" s="157"/>
      <c r="C361" s="157"/>
      <c r="D361" s="157"/>
      <c r="E361" s="157"/>
      <c r="F361" s="157"/>
      <c r="G361" s="157"/>
      <c r="H361" s="157"/>
      <c r="I361" s="157"/>
      <c r="J361" s="157"/>
      <c r="K361" s="157"/>
      <c r="L361" s="157"/>
      <c r="M361" s="157"/>
      <c r="N361" s="157"/>
      <c r="O361" s="157"/>
      <c r="P361" s="157"/>
      <c r="Q361" s="157"/>
      <c r="R361" s="157"/>
      <c r="S361" s="157"/>
      <c r="T361" s="157"/>
      <c r="U361" s="157"/>
      <c r="V361" s="157"/>
      <c r="W361" s="157"/>
      <c r="X361" s="157"/>
      <c r="Y361" s="157"/>
      <c r="Z361" s="157"/>
      <c r="AA361" s="157"/>
      <c r="AB361" s="157"/>
      <c r="AC361" s="157"/>
      <c r="AD361" s="157"/>
      <c r="AE361" s="157"/>
      <c r="AF361" s="157"/>
      <c r="AG361" s="157"/>
      <c r="AH361" s="157"/>
      <c r="AI361" s="157"/>
      <c r="AJ361" s="157"/>
      <c r="AK361" s="157"/>
      <c r="AL361" s="157"/>
      <c r="AM361" s="157"/>
      <c r="AN361" s="157"/>
      <c r="AO361" s="157"/>
      <c r="AP361" s="157"/>
      <c r="AQ361" s="157"/>
      <c r="AR361" s="157"/>
      <c r="AS361" s="157"/>
      <c r="AT361" s="157"/>
      <c r="AU361" s="157"/>
      <c r="AV361" s="157"/>
      <c r="AW361" s="157"/>
      <c r="AX361" s="157"/>
      <c r="AY361" s="157"/>
      <c r="AZ361" s="157"/>
      <c r="BA361" s="157"/>
      <c r="BB361" s="157"/>
      <c r="BC361" s="157"/>
      <c r="BD361" s="157"/>
      <c r="BE361" s="157"/>
      <c r="BF361" s="157"/>
      <c r="BG361" s="158"/>
    </row>
    <row r="362" spans="1:59" x14ac:dyDescent="0.25">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c r="AD362" s="9"/>
      <c r="AE362" s="9"/>
      <c r="AF362" s="9"/>
      <c r="AG362" s="9"/>
      <c r="AH362" s="9"/>
      <c r="AI362" s="9"/>
      <c r="AJ362" s="9"/>
      <c r="AK362" s="9"/>
      <c r="AL362" s="9"/>
      <c r="AM362" s="9"/>
      <c r="AN362" s="9"/>
      <c r="AO362" s="9"/>
      <c r="AP362" s="9"/>
      <c r="AQ362" s="9"/>
      <c r="AR362" s="9"/>
      <c r="AS362" s="9"/>
      <c r="AT362" s="9"/>
      <c r="AU362" s="9"/>
      <c r="AV362" s="9"/>
      <c r="AW362" s="9"/>
      <c r="AX362" s="9"/>
      <c r="AY362" s="9"/>
      <c r="AZ362" s="9"/>
      <c r="BA362" s="9"/>
      <c r="BB362" s="9"/>
      <c r="BC362" s="9"/>
      <c r="BD362" s="9"/>
      <c r="BE362" s="9"/>
      <c r="BF362" s="9"/>
      <c r="BG362" s="9"/>
    </row>
    <row r="363" spans="1:59" x14ac:dyDescent="0.25">
      <c r="A363" s="56" t="s">
        <v>162</v>
      </c>
      <c r="B363" s="57"/>
      <c r="C363" s="57"/>
      <c r="D363" s="57"/>
      <c r="E363" s="57"/>
      <c r="F363" s="57"/>
      <c r="G363" s="57"/>
      <c r="H363" s="57"/>
      <c r="I363" s="57"/>
      <c r="J363" s="57"/>
      <c r="K363" s="57"/>
      <c r="L363" s="57"/>
      <c r="M363" s="57"/>
      <c r="N363" s="57"/>
      <c r="O363" s="57"/>
      <c r="P363" s="57"/>
      <c r="Q363" s="57"/>
      <c r="R363" s="57"/>
      <c r="S363" s="57"/>
      <c r="T363" s="57"/>
      <c r="U363" s="57"/>
      <c r="V363" s="57"/>
      <c r="W363" s="57"/>
      <c r="X363" s="57"/>
      <c r="Y363" s="57"/>
      <c r="Z363" s="57"/>
      <c r="AA363" s="57"/>
      <c r="AB363" s="57"/>
      <c r="AC363" s="57"/>
      <c r="AD363" s="57"/>
      <c r="AE363" s="57"/>
      <c r="AF363" s="57"/>
      <c r="AG363" s="57"/>
      <c r="AH363" s="57"/>
      <c r="AI363" s="57"/>
      <c r="AJ363" s="57"/>
      <c r="AK363" s="57"/>
      <c r="AL363" s="57"/>
      <c r="AM363" s="57"/>
      <c r="AN363" s="57"/>
      <c r="AO363" s="57"/>
      <c r="AP363" s="57"/>
      <c r="AQ363" s="57"/>
      <c r="AR363" s="57"/>
      <c r="AS363" s="57"/>
      <c r="AT363" s="57"/>
      <c r="AU363" s="57"/>
      <c r="AV363" s="57"/>
      <c r="AW363" s="57"/>
      <c r="AX363" s="57"/>
      <c r="AY363" s="57"/>
      <c r="AZ363" s="57"/>
      <c r="BA363" s="57"/>
      <c r="BB363" s="57"/>
      <c r="BC363" s="57"/>
      <c r="BD363" s="57"/>
      <c r="BE363" s="57"/>
      <c r="BF363" s="57"/>
      <c r="BG363" s="58"/>
    </row>
    <row r="364" spans="1:59" x14ac:dyDescent="0.25">
      <c r="A364" s="59"/>
      <c r="B364" s="60"/>
      <c r="C364" s="60"/>
      <c r="D364" s="60"/>
      <c r="E364" s="60"/>
      <c r="F364" s="60"/>
      <c r="G364" s="60"/>
      <c r="H364" s="60"/>
      <c r="I364" s="60"/>
      <c r="J364" s="60"/>
      <c r="K364" s="60"/>
      <c r="L364" s="60"/>
      <c r="M364" s="60"/>
      <c r="N364" s="60"/>
      <c r="O364" s="60"/>
      <c r="P364" s="60"/>
      <c r="Q364" s="60"/>
      <c r="R364" s="60"/>
      <c r="S364" s="60"/>
      <c r="T364" s="60"/>
      <c r="U364" s="60"/>
      <c r="V364" s="60"/>
      <c r="W364" s="60"/>
      <c r="X364" s="60"/>
      <c r="Y364" s="60"/>
      <c r="Z364" s="60"/>
      <c r="AA364" s="60"/>
      <c r="AB364" s="60"/>
      <c r="AC364" s="60"/>
      <c r="AD364" s="60"/>
      <c r="AE364" s="60"/>
      <c r="AF364" s="60"/>
      <c r="AG364" s="60"/>
      <c r="AH364" s="60"/>
      <c r="AI364" s="60"/>
      <c r="AJ364" s="60"/>
      <c r="AK364" s="60"/>
      <c r="AL364" s="60"/>
      <c r="AM364" s="60"/>
      <c r="AN364" s="60"/>
      <c r="AO364" s="60"/>
      <c r="AP364" s="60"/>
      <c r="AQ364" s="60"/>
      <c r="AR364" s="60"/>
      <c r="AS364" s="60"/>
      <c r="AT364" s="60"/>
      <c r="AU364" s="60"/>
      <c r="AV364" s="60"/>
      <c r="AW364" s="60"/>
      <c r="AX364" s="60"/>
      <c r="AY364" s="60"/>
      <c r="AZ364" s="60"/>
      <c r="BA364" s="60"/>
      <c r="BB364" s="60"/>
      <c r="BC364" s="60"/>
      <c r="BD364" s="60"/>
      <c r="BE364" s="60"/>
      <c r="BF364" s="60"/>
      <c r="BG364" s="61"/>
    </row>
    <row r="365" spans="1:59" x14ac:dyDescent="0.25">
      <c r="A365" s="59"/>
      <c r="B365" s="60"/>
      <c r="C365" s="60"/>
      <c r="D365" s="60"/>
      <c r="E365" s="60"/>
      <c r="F365" s="60"/>
      <c r="G365" s="60"/>
      <c r="H365" s="60"/>
      <c r="I365" s="60"/>
      <c r="J365" s="60"/>
      <c r="K365" s="60"/>
      <c r="L365" s="60"/>
      <c r="M365" s="60"/>
      <c r="N365" s="60"/>
      <c r="O365" s="60"/>
      <c r="P365" s="60"/>
      <c r="Q365" s="60"/>
      <c r="R365" s="60"/>
      <c r="S365" s="60"/>
      <c r="T365" s="60"/>
      <c r="U365" s="60"/>
      <c r="V365" s="60"/>
      <c r="W365" s="60"/>
      <c r="X365" s="60"/>
      <c r="Y365" s="60"/>
      <c r="Z365" s="60"/>
      <c r="AA365" s="60"/>
      <c r="AB365" s="60"/>
      <c r="AC365" s="60"/>
      <c r="AD365" s="60"/>
      <c r="AE365" s="60"/>
      <c r="AF365" s="60"/>
      <c r="AG365" s="60"/>
      <c r="AH365" s="60"/>
      <c r="AI365" s="60"/>
      <c r="AJ365" s="60"/>
      <c r="AK365" s="60"/>
      <c r="AL365" s="60"/>
      <c r="AM365" s="60"/>
      <c r="AN365" s="60"/>
      <c r="AO365" s="60"/>
      <c r="AP365" s="60"/>
      <c r="AQ365" s="60"/>
      <c r="AR365" s="60"/>
      <c r="AS365" s="60"/>
      <c r="AT365" s="60"/>
      <c r="AU365" s="60"/>
      <c r="AV365" s="60"/>
      <c r="AW365" s="60"/>
      <c r="AX365" s="60"/>
      <c r="AY365" s="60"/>
      <c r="AZ365" s="60"/>
      <c r="BA365" s="60"/>
      <c r="BB365" s="60"/>
      <c r="BC365" s="60"/>
      <c r="BD365" s="60"/>
      <c r="BE365" s="60"/>
      <c r="BF365" s="60"/>
      <c r="BG365" s="61"/>
    </row>
    <row r="366" spans="1:59" x14ac:dyDescent="0.25">
      <c r="A366" s="62"/>
      <c r="B366" s="63"/>
      <c r="C366" s="63"/>
      <c r="D366" s="63"/>
      <c r="E366" s="63"/>
      <c r="F366" s="63"/>
      <c r="G366" s="63"/>
      <c r="H366" s="63"/>
      <c r="I366" s="63"/>
      <c r="J366" s="63"/>
      <c r="K366" s="63"/>
      <c r="L366" s="63"/>
      <c r="M366" s="63"/>
      <c r="N366" s="63"/>
      <c r="O366" s="63"/>
      <c r="P366" s="63"/>
      <c r="Q366" s="63"/>
      <c r="R366" s="63"/>
      <c r="S366" s="63"/>
      <c r="T366" s="63"/>
      <c r="U366" s="63"/>
      <c r="V366" s="63"/>
      <c r="W366" s="63"/>
      <c r="X366" s="63"/>
      <c r="Y366" s="63"/>
      <c r="Z366" s="63"/>
      <c r="AA366" s="63"/>
      <c r="AB366" s="63"/>
      <c r="AC366" s="63"/>
      <c r="AD366" s="63"/>
      <c r="AE366" s="63"/>
      <c r="AF366" s="63"/>
      <c r="AG366" s="63"/>
      <c r="AH366" s="63"/>
      <c r="AI366" s="63"/>
      <c r="AJ366" s="63"/>
      <c r="AK366" s="63"/>
      <c r="AL366" s="63"/>
      <c r="AM366" s="63"/>
      <c r="AN366" s="63"/>
      <c r="AO366" s="63"/>
      <c r="AP366" s="63"/>
      <c r="AQ366" s="63"/>
      <c r="AR366" s="63"/>
      <c r="AS366" s="63"/>
      <c r="AT366" s="63"/>
      <c r="AU366" s="63"/>
      <c r="AV366" s="63"/>
      <c r="AW366" s="63"/>
      <c r="AX366" s="63"/>
      <c r="AY366" s="63"/>
      <c r="AZ366" s="63"/>
      <c r="BA366" s="63"/>
      <c r="BB366" s="63"/>
      <c r="BC366" s="63"/>
      <c r="BD366" s="63"/>
      <c r="BE366" s="63"/>
      <c r="BF366" s="63"/>
      <c r="BG366" s="64"/>
    </row>
    <row r="367" spans="1:59" x14ac:dyDescent="0.25">
      <c r="A367" s="159" t="s">
        <v>163</v>
      </c>
      <c r="B367" s="159"/>
      <c r="C367" s="159"/>
      <c r="D367" s="159"/>
      <c r="E367" s="159"/>
      <c r="F367" s="159"/>
      <c r="G367" s="159"/>
      <c r="H367" s="159"/>
      <c r="I367" s="159"/>
      <c r="J367" s="159"/>
      <c r="K367" s="159"/>
      <c r="L367" s="159"/>
      <c r="M367" s="159"/>
      <c r="N367" s="159"/>
      <c r="O367" s="159"/>
      <c r="P367" s="159"/>
      <c r="Q367" s="159"/>
      <c r="R367" s="159"/>
      <c r="S367" s="159"/>
      <c r="T367" s="159"/>
      <c r="U367" s="159"/>
      <c r="V367" s="159"/>
      <c r="W367" s="159"/>
      <c r="X367" s="159"/>
      <c r="Y367" s="159"/>
      <c r="Z367" s="159"/>
      <c r="AA367" s="159"/>
      <c r="AB367" s="159"/>
      <c r="AC367" s="159"/>
      <c r="AD367" s="159"/>
      <c r="AE367" s="159"/>
      <c r="AF367" s="159"/>
      <c r="AG367" s="159"/>
      <c r="AH367" s="159"/>
      <c r="AI367" s="159"/>
      <c r="AJ367" s="159"/>
      <c r="AK367" s="159"/>
      <c r="AL367" s="159"/>
      <c r="AM367" s="159"/>
      <c r="AN367" s="159"/>
      <c r="AO367" s="159"/>
      <c r="AP367" s="159"/>
      <c r="AQ367" s="159"/>
      <c r="AR367" s="159"/>
      <c r="AS367" s="159"/>
      <c r="AT367" s="159"/>
      <c r="AU367" s="159"/>
      <c r="AV367" s="159"/>
      <c r="AW367" s="159"/>
      <c r="AX367" s="159"/>
      <c r="AY367" s="159"/>
      <c r="AZ367" s="159"/>
      <c r="BA367" s="159"/>
      <c r="BB367" s="159"/>
      <c r="BC367" s="159"/>
      <c r="BD367" s="159"/>
      <c r="BE367" s="159"/>
      <c r="BF367" s="159"/>
      <c r="BG367" s="159"/>
    </row>
    <row r="368" spans="1:59" ht="15" customHeight="1" x14ac:dyDescent="0.25">
      <c r="A368" s="160"/>
      <c r="B368" s="160"/>
      <c r="C368" s="160"/>
      <c r="D368" s="160"/>
      <c r="E368" s="160"/>
      <c r="F368" s="160"/>
      <c r="G368" s="160"/>
      <c r="H368" s="160"/>
      <c r="I368" s="160"/>
      <c r="J368" s="160"/>
      <c r="K368" s="160"/>
      <c r="L368" s="160"/>
      <c r="M368" s="160"/>
      <c r="N368" s="160"/>
      <c r="O368" s="160"/>
      <c r="P368" s="160"/>
      <c r="Q368" s="160"/>
      <c r="R368" s="160"/>
      <c r="S368" s="160"/>
      <c r="T368" s="160"/>
      <c r="U368" s="160"/>
      <c r="V368" s="160"/>
      <c r="W368" s="160"/>
      <c r="X368" s="160"/>
      <c r="Y368" s="160"/>
      <c r="Z368" s="160"/>
      <c r="AA368" s="160"/>
      <c r="AB368" s="160"/>
      <c r="AC368" s="160"/>
      <c r="AD368" s="160"/>
      <c r="AE368" s="160"/>
      <c r="AF368" s="160"/>
      <c r="AG368" s="160"/>
      <c r="AH368" s="160"/>
      <c r="AI368" s="160"/>
      <c r="AJ368" s="160"/>
      <c r="AK368" s="160"/>
      <c r="AL368" s="160"/>
      <c r="AM368" s="160"/>
      <c r="AN368" s="160"/>
      <c r="AO368" s="160"/>
      <c r="AP368" s="160"/>
      <c r="AQ368" s="160"/>
      <c r="AR368" s="160"/>
      <c r="AS368" s="160"/>
      <c r="AT368" s="160"/>
      <c r="AU368" s="160"/>
      <c r="AV368" s="160"/>
      <c r="AW368" s="160"/>
      <c r="AX368" s="160"/>
      <c r="AY368" s="160"/>
      <c r="AZ368" s="160"/>
      <c r="BA368" s="160"/>
      <c r="BB368" s="160"/>
      <c r="BC368" s="160"/>
      <c r="BD368" s="160"/>
      <c r="BE368" s="160"/>
      <c r="BF368" s="160"/>
      <c r="BG368" s="160"/>
    </row>
    <row r="369" spans="1:59" ht="15" customHeight="1" x14ac:dyDescent="0.25">
      <c r="A369" s="161"/>
      <c r="B369" s="161"/>
      <c r="C369" s="161"/>
      <c r="D369" s="161"/>
      <c r="E369" s="161"/>
      <c r="F369" s="161"/>
      <c r="G369" s="161"/>
      <c r="H369" s="161"/>
      <c r="I369" s="161"/>
      <c r="J369" s="161"/>
      <c r="K369" s="161"/>
      <c r="L369" s="161"/>
      <c r="M369" s="161"/>
      <c r="N369" s="161"/>
      <c r="O369" s="161"/>
      <c r="P369" s="161"/>
      <c r="Q369" s="161"/>
      <c r="R369" s="161"/>
      <c r="S369" s="161"/>
      <c r="T369" s="161"/>
      <c r="U369" s="161"/>
      <c r="V369" s="161"/>
      <c r="W369" s="161"/>
      <c r="X369" s="161"/>
      <c r="Y369" s="161"/>
      <c r="Z369" s="161"/>
      <c r="AA369" s="161"/>
      <c r="AB369" s="161"/>
      <c r="AC369" s="161"/>
      <c r="AD369" s="161"/>
      <c r="AE369" s="161"/>
      <c r="AF369" s="161"/>
      <c r="AG369" s="161"/>
      <c r="AH369" s="161"/>
      <c r="AI369" s="161"/>
      <c r="AJ369" s="161"/>
      <c r="AK369" s="161"/>
      <c r="AL369" s="161"/>
      <c r="AM369" s="161"/>
      <c r="AN369" s="161"/>
      <c r="AO369" s="161"/>
      <c r="AP369" s="161"/>
      <c r="AQ369" s="161"/>
      <c r="AR369" s="161"/>
      <c r="AS369" s="161"/>
      <c r="AT369" s="161"/>
      <c r="AU369" s="161"/>
      <c r="AV369" s="161"/>
      <c r="AW369" s="161"/>
      <c r="AX369" s="161"/>
      <c r="AY369" s="161"/>
      <c r="AZ369" s="161"/>
      <c r="BA369" s="161"/>
      <c r="BB369" s="161"/>
      <c r="BC369" s="161"/>
      <c r="BD369" s="161"/>
      <c r="BE369" s="161"/>
      <c r="BF369" s="161"/>
      <c r="BG369" s="161"/>
    </row>
    <row r="370" spans="1:59" ht="24" customHeight="1" x14ac:dyDescent="0.25">
      <c r="A370" s="44" t="s">
        <v>166</v>
      </c>
      <c r="B370" s="45"/>
      <c r="C370" s="45"/>
      <c r="D370" s="45"/>
      <c r="E370" s="45"/>
      <c r="F370" s="45"/>
      <c r="G370" s="45"/>
      <c r="H370" s="45"/>
      <c r="I370" s="45"/>
      <c r="J370" s="45"/>
      <c r="K370" s="45"/>
      <c r="L370" s="45"/>
      <c r="M370" s="45"/>
      <c r="N370" s="45"/>
      <c r="O370" s="45"/>
      <c r="P370" s="45"/>
      <c r="Q370" s="45"/>
      <c r="R370" s="45"/>
      <c r="S370" s="45"/>
      <c r="T370" s="45"/>
      <c r="U370" s="45"/>
      <c r="V370" s="45"/>
      <c r="W370" s="45"/>
      <c r="X370" s="46"/>
      <c r="Y370" s="44" t="s">
        <v>165</v>
      </c>
      <c r="Z370" s="45"/>
      <c r="AA370" s="45"/>
      <c r="AB370" s="45"/>
      <c r="AC370" s="45"/>
      <c r="AD370" s="45"/>
      <c r="AE370" s="45"/>
      <c r="AF370" s="45"/>
      <c r="AG370" s="45"/>
      <c r="AH370" s="45"/>
      <c r="AI370" s="45"/>
      <c r="AJ370" s="45"/>
      <c r="AK370" s="45"/>
      <c r="AL370" s="45"/>
      <c r="AM370" s="45"/>
      <c r="AN370" s="45"/>
      <c r="AO370" s="45"/>
      <c r="AP370" s="45"/>
      <c r="AQ370" s="45"/>
      <c r="AR370" s="45"/>
      <c r="AS370" s="45"/>
      <c r="AT370" s="45"/>
      <c r="AU370" s="45"/>
      <c r="AV370" s="46"/>
      <c r="AW370" s="47" t="s">
        <v>164</v>
      </c>
      <c r="AX370" s="48"/>
      <c r="AY370" s="48"/>
      <c r="AZ370" s="48"/>
      <c r="BA370" s="48"/>
      <c r="BB370" s="48"/>
      <c r="BC370" s="48"/>
      <c r="BD370" s="48"/>
      <c r="BE370" s="48"/>
      <c r="BF370" s="48"/>
      <c r="BG370" s="49"/>
    </row>
    <row r="371" spans="1:59" ht="21" customHeight="1" x14ac:dyDescent="0.25">
      <c r="A371" s="32"/>
      <c r="B371" s="33"/>
      <c r="C371" s="33"/>
      <c r="D371" s="33"/>
      <c r="E371" s="33"/>
      <c r="F371" s="33"/>
      <c r="G371" s="33"/>
      <c r="H371" s="33"/>
      <c r="I371" s="33"/>
      <c r="J371" s="33"/>
      <c r="K371" s="33"/>
      <c r="L371" s="33"/>
      <c r="M371" s="33"/>
      <c r="N371" s="33"/>
      <c r="O371" s="33"/>
      <c r="P371" s="33"/>
      <c r="Q371" s="33"/>
      <c r="R371" s="33"/>
      <c r="S371" s="33"/>
      <c r="T371" s="33"/>
      <c r="U371" s="33"/>
      <c r="V371" s="33"/>
      <c r="W371" s="33"/>
      <c r="X371" s="34"/>
      <c r="Y371" s="32"/>
      <c r="Z371" s="33"/>
      <c r="AA371" s="33"/>
      <c r="AB371" s="33"/>
      <c r="AC371" s="33"/>
      <c r="AD371" s="33"/>
      <c r="AE371" s="33"/>
      <c r="AF371" s="33"/>
      <c r="AG371" s="33"/>
      <c r="AH371" s="33"/>
      <c r="AI371" s="33"/>
      <c r="AJ371" s="33"/>
      <c r="AK371" s="33"/>
      <c r="AL371" s="33"/>
      <c r="AM371" s="33"/>
      <c r="AN371" s="33"/>
      <c r="AO371" s="33"/>
      <c r="AP371" s="33"/>
      <c r="AQ371" s="33"/>
      <c r="AR371" s="33"/>
      <c r="AS371" s="33"/>
      <c r="AT371" s="33"/>
      <c r="AU371" s="33"/>
      <c r="AV371" s="34"/>
      <c r="AW371" s="35"/>
      <c r="AX371" s="36"/>
      <c r="AY371" s="36"/>
      <c r="AZ371" s="36"/>
      <c r="BA371" s="36"/>
      <c r="BB371" s="36"/>
      <c r="BC371" s="36"/>
      <c r="BD371" s="36"/>
      <c r="BE371" s="36"/>
      <c r="BF371" s="36"/>
      <c r="BG371" s="37"/>
    </row>
    <row r="372" spans="1:59" ht="24" customHeight="1" x14ac:dyDescent="0.25">
      <c r="A372" s="44" t="s">
        <v>167</v>
      </c>
      <c r="B372" s="45"/>
      <c r="C372" s="45"/>
      <c r="D372" s="45"/>
      <c r="E372" s="45"/>
      <c r="F372" s="45"/>
      <c r="G372" s="45"/>
      <c r="H372" s="45"/>
      <c r="I372" s="45"/>
      <c r="J372" s="45"/>
      <c r="K372" s="45"/>
      <c r="L372" s="45"/>
      <c r="M372" s="45"/>
      <c r="N372" s="45"/>
      <c r="O372" s="45"/>
      <c r="P372" s="45"/>
      <c r="Q372" s="45"/>
      <c r="R372" s="45"/>
      <c r="S372" s="45"/>
      <c r="T372" s="45"/>
      <c r="U372" s="45"/>
      <c r="V372" s="45"/>
      <c r="W372" s="45"/>
      <c r="X372" s="46"/>
      <c r="Y372" s="44" t="s">
        <v>168</v>
      </c>
      <c r="Z372" s="45"/>
      <c r="AA372" s="45"/>
      <c r="AB372" s="45"/>
      <c r="AC372" s="45"/>
      <c r="AD372" s="45"/>
      <c r="AE372" s="45"/>
      <c r="AF372" s="45"/>
      <c r="AG372" s="45"/>
      <c r="AH372" s="45"/>
      <c r="AI372" s="45"/>
      <c r="AJ372" s="45"/>
      <c r="AK372" s="45"/>
      <c r="AL372" s="45"/>
      <c r="AM372" s="45"/>
      <c r="AN372" s="45"/>
      <c r="AO372" s="45"/>
      <c r="AP372" s="45"/>
      <c r="AQ372" s="45"/>
      <c r="AR372" s="45"/>
      <c r="AS372" s="45"/>
      <c r="AT372" s="45"/>
      <c r="AU372" s="45"/>
      <c r="AV372" s="46"/>
      <c r="AW372" s="47" t="s">
        <v>164</v>
      </c>
      <c r="AX372" s="48"/>
      <c r="AY372" s="48"/>
      <c r="AZ372" s="48"/>
      <c r="BA372" s="48"/>
      <c r="BB372" s="48"/>
      <c r="BC372" s="48"/>
      <c r="BD372" s="48"/>
      <c r="BE372" s="48"/>
      <c r="BF372" s="48"/>
      <c r="BG372" s="49"/>
    </row>
    <row r="373" spans="1:59" ht="21" customHeight="1" x14ac:dyDescent="0.25">
      <c r="A373" s="32"/>
      <c r="B373" s="33"/>
      <c r="C373" s="33"/>
      <c r="D373" s="33"/>
      <c r="E373" s="33"/>
      <c r="F373" s="33"/>
      <c r="G373" s="33"/>
      <c r="H373" s="33"/>
      <c r="I373" s="33"/>
      <c r="J373" s="33"/>
      <c r="K373" s="33"/>
      <c r="L373" s="33"/>
      <c r="M373" s="33"/>
      <c r="N373" s="33"/>
      <c r="O373" s="33"/>
      <c r="P373" s="33"/>
      <c r="Q373" s="33"/>
      <c r="R373" s="33"/>
      <c r="S373" s="33"/>
      <c r="T373" s="33"/>
      <c r="U373" s="33"/>
      <c r="V373" s="33"/>
      <c r="W373" s="33"/>
      <c r="X373" s="34"/>
      <c r="Y373" s="32"/>
      <c r="Z373" s="33"/>
      <c r="AA373" s="33"/>
      <c r="AB373" s="33"/>
      <c r="AC373" s="33"/>
      <c r="AD373" s="33"/>
      <c r="AE373" s="33"/>
      <c r="AF373" s="33"/>
      <c r="AG373" s="33"/>
      <c r="AH373" s="33"/>
      <c r="AI373" s="33"/>
      <c r="AJ373" s="33"/>
      <c r="AK373" s="33"/>
      <c r="AL373" s="33"/>
      <c r="AM373" s="33"/>
      <c r="AN373" s="33"/>
      <c r="AO373" s="33"/>
      <c r="AP373" s="33"/>
      <c r="AQ373" s="33"/>
      <c r="AR373" s="33"/>
      <c r="AS373" s="33"/>
      <c r="AT373" s="33"/>
      <c r="AU373" s="33"/>
      <c r="AV373" s="34"/>
      <c r="AW373" s="35"/>
      <c r="AX373" s="36"/>
      <c r="AY373" s="36"/>
      <c r="AZ373" s="36"/>
      <c r="BA373" s="36"/>
      <c r="BB373" s="36"/>
      <c r="BC373" s="36"/>
      <c r="BD373" s="36"/>
      <c r="BE373" s="36"/>
      <c r="BF373" s="36"/>
      <c r="BG373" s="37"/>
    </row>
    <row r="374" spans="1:59" ht="24" customHeight="1" x14ac:dyDescent="0.25">
      <c r="A374" s="10" t="s">
        <v>171</v>
      </c>
      <c r="B374" s="11"/>
      <c r="C374" s="11"/>
      <c r="D374" s="11"/>
      <c r="E374" s="11"/>
      <c r="F374" s="11"/>
      <c r="G374" s="11"/>
      <c r="H374" s="11"/>
      <c r="I374" s="11"/>
      <c r="J374" s="11"/>
      <c r="K374" s="11"/>
      <c r="L374" s="11"/>
      <c r="M374" s="11"/>
      <c r="N374" s="11"/>
      <c r="O374" s="11"/>
      <c r="P374" s="11"/>
      <c r="Q374" s="11"/>
      <c r="R374" s="11"/>
      <c r="S374" s="11"/>
      <c r="T374" s="11"/>
      <c r="U374" s="11"/>
      <c r="V374" s="11"/>
      <c r="W374" s="11"/>
      <c r="X374" s="12"/>
      <c r="Y374" s="13" t="s">
        <v>170</v>
      </c>
      <c r="Z374" s="14"/>
      <c r="AA374" s="14"/>
      <c r="AB374" s="14"/>
      <c r="AC374" s="14"/>
      <c r="AD374" s="14"/>
      <c r="AE374" s="14"/>
      <c r="AF374" s="14"/>
      <c r="AG374" s="14"/>
      <c r="AH374" s="14"/>
      <c r="AI374" s="14"/>
      <c r="AJ374" s="14"/>
      <c r="AK374" s="14"/>
      <c r="AL374" s="14"/>
      <c r="AM374" s="14"/>
      <c r="AN374" s="14"/>
      <c r="AO374" s="14"/>
      <c r="AP374" s="14"/>
      <c r="AQ374" s="14"/>
      <c r="AR374" s="14"/>
      <c r="AS374" s="14"/>
      <c r="AT374" s="14"/>
      <c r="AU374" s="14"/>
      <c r="AV374" s="15"/>
      <c r="AW374" s="10" t="s">
        <v>169</v>
      </c>
      <c r="AX374" s="11"/>
      <c r="AY374" s="11"/>
      <c r="AZ374" s="11"/>
      <c r="BA374" s="11"/>
      <c r="BB374" s="11"/>
      <c r="BC374" s="11"/>
      <c r="BD374" s="11"/>
      <c r="BE374" s="11"/>
      <c r="BF374" s="11"/>
      <c r="BG374" s="12"/>
    </row>
    <row r="375" spans="1:59" ht="21" customHeight="1" x14ac:dyDescent="0.25">
      <c r="A375" s="32"/>
      <c r="B375" s="33"/>
      <c r="C375" s="33"/>
      <c r="D375" s="33"/>
      <c r="E375" s="33"/>
      <c r="F375" s="33"/>
      <c r="G375" s="33"/>
      <c r="H375" s="33"/>
      <c r="I375" s="33"/>
      <c r="J375" s="33"/>
      <c r="K375" s="33"/>
      <c r="L375" s="33"/>
      <c r="M375" s="33"/>
      <c r="N375" s="33"/>
      <c r="O375" s="33"/>
      <c r="P375" s="33"/>
      <c r="Q375" s="33"/>
      <c r="R375" s="33"/>
      <c r="S375" s="33"/>
      <c r="T375" s="33"/>
      <c r="U375" s="33"/>
      <c r="V375" s="33"/>
      <c r="W375" s="33"/>
      <c r="X375" s="34"/>
      <c r="Y375" s="32"/>
      <c r="Z375" s="33"/>
      <c r="AA375" s="33"/>
      <c r="AB375" s="33"/>
      <c r="AC375" s="33"/>
      <c r="AD375" s="33"/>
      <c r="AE375" s="33"/>
      <c r="AF375" s="33"/>
      <c r="AG375" s="33"/>
      <c r="AH375" s="33"/>
      <c r="AI375" s="33"/>
      <c r="AJ375" s="33"/>
      <c r="AK375" s="33"/>
      <c r="AL375" s="33"/>
      <c r="AM375" s="33"/>
      <c r="AN375" s="33"/>
      <c r="AO375" s="33"/>
      <c r="AP375" s="33"/>
      <c r="AQ375" s="33"/>
      <c r="AR375" s="33"/>
      <c r="AS375" s="33"/>
      <c r="AT375" s="33"/>
      <c r="AU375" s="33"/>
      <c r="AV375" s="34"/>
      <c r="AW375" s="173">
        <v>45761</v>
      </c>
      <c r="AX375" s="36"/>
      <c r="AY375" s="36"/>
      <c r="AZ375" s="36"/>
      <c r="BA375" s="36"/>
      <c r="BB375" s="36"/>
      <c r="BC375" s="36"/>
      <c r="BD375" s="36"/>
      <c r="BE375" s="36"/>
      <c r="BF375" s="36"/>
      <c r="BG375" s="37"/>
    </row>
    <row r="376" spans="1:59" x14ac:dyDescent="0.25">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c r="AF376" s="6"/>
      <c r="AG376" s="6"/>
      <c r="AH376" s="6"/>
      <c r="AI376" s="6"/>
      <c r="AJ376" s="6"/>
      <c r="AK376" s="6"/>
      <c r="AL376" s="6"/>
      <c r="AM376" s="6"/>
      <c r="AN376" s="6"/>
      <c r="AO376" s="6"/>
      <c r="AP376" s="6"/>
      <c r="AQ376" s="6"/>
      <c r="AR376" s="6"/>
      <c r="AS376" s="6"/>
      <c r="AT376" s="6"/>
      <c r="AU376" s="6"/>
      <c r="AV376" s="6"/>
      <c r="AW376" s="6"/>
      <c r="AX376" s="6"/>
      <c r="AY376" s="6"/>
      <c r="AZ376" s="6"/>
      <c r="BA376" s="6"/>
      <c r="BB376" s="6"/>
      <c r="BC376" s="6"/>
      <c r="BD376" s="6"/>
      <c r="BE376" s="6"/>
      <c r="BF376" s="6"/>
      <c r="BG376" s="6"/>
    </row>
    <row r="377" spans="1:59" x14ac:dyDescent="0.25">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c r="AF377" s="6"/>
      <c r="AG377" s="6"/>
      <c r="AH377" s="6"/>
      <c r="AI377" s="6"/>
      <c r="AJ377" s="6"/>
      <c r="AK377" s="6"/>
      <c r="AL377" s="6"/>
      <c r="AM377" s="6"/>
      <c r="AN377" s="6"/>
      <c r="AO377" s="6"/>
      <c r="AP377" s="6"/>
      <c r="AQ377" s="6"/>
      <c r="AR377" s="6"/>
      <c r="AS377" s="6"/>
      <c r="AT377" s="6"/>
      <c r="AU377" s="6"/>
      <c r="AV377" s="6"/>
      <c r="AW377" s="6"/>
      <c r="AX377" s="6"/>
      <c r="AY377" s="6"/>
      <c r="AZ377" s="6"/>
      <c r="BA377" s="6"/>
      <c r="BB377" s="6"/>
      <c r="BC377" s="6"/>
      <c r="BD377" s="6"/>
      <c r="BE377" s="6"/>
      <c r="BF377" s="6"/>
      <c r="BG377" s="6"/>
    </row>
    <row r="378" spans="1:59" x14ac:dyDescent="0.25">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c r="AF378" s="6"/>
      <c r="AG378" s="6"/>
      <c r="AH378" s="6"/>
      <c r="AI378" s="6"/>
      <c r="AJ378" s="6"/>
      <c r="AK378" s="6"/>
      <c r="AL378" s="6"/>
      <c r="AM378" s="6"/>
      <c r="AN378" s="6"/>
      <c r="AO378" s="6"/>
      <c r="AP378" s="6"/>
      <c r="AQ378" s="6"/>
      <c r="AR378" s="6"/>
      <c r="AS378" s="6"/>
      <c r="AT378" s="6"/>
      <c r="AU378" s="6"/>
      <c r="AV378" s="6"/>
      <c r="AW378" s="6"/>
      <c r="AX378" s="6"/>
      <c r="AY378" s="6"/>
      <c r="AZ378" s="6"/>
      <c r="BA378" s="6"/>
      <c r="BB378" s="6"/>
      <c r="BC378" s="6"/>
      <c r="BD378" s="6"/>
      <c r="BE378" s="6"/>
      <c r="BF378" s="6"/>
      <c r="BG378" s="6"/>
    </row>
    <row r="379" spans="1:59" x14ac:dyDescent="0.25">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c r="AF379" s="6"/>
      <c r="AG379" s="6"/>
      <c r="AH379" s="6"/>
      <c r="AI379" s="6"/>
      <c r="AJ379" s="6"/>
      <c r="AK379" s="6"/>
      <c r="AL379" s="6"/>
      <c r="AM379" s="6"/>
      <c r="AN379" s="6"/>
      <c r="AO379" s="6"/>
      <c r="AP379" s="6"/>
      <c r="AQ379" s="6"/>
      <c r="AR379" s="6"/>
      <c r="AS379" s="6"/>
      <c r="AT379" s="6"/>
      <c r="AU379" s="6"/>
      <c r="AV379" s="6"/>
      <c r="AW379" s="6"/>
      <c r="AX379" s="6"/>
      <c r="AY379" s="6"/>
      <c r="AZ379" s="6"/>
      <c r="BA379" s="6"/>
      <c r="BB379" s="6"/>
      <c r="BC379" s="6"/>
      <c r="BD379" s="6"/>
      <c r="BE379" s="6"/>
      <c r="BF379" s="6"/>
      <c r="BG379" s="6"/>
    </row>
    <row r="380" spans="1:59" x14ac:dyDescent="0.25">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c r="AF380" s="6"/>
      <c r="AG380" s="6"/>
      <c r="AH380" s="6"/>
      <c r="AI380" s="6"/>
      <c r="AJ380" s="6"/>
      <c r="AK380" s="6"/>
      <c r="AL380" s="6"/>
      <c r="AM380" s="6"/>
      <c r="AN380" s="6"/>
      <c r="AO380" s="6"/>
      <c r="AP380" s="6"/>
      <c r="AQ380" s="6"/>
      <c r="AR380" s="6"/>
      <c r="AS380" s="6"/>
      <c r="AT380" s="6"/>
      <c r="AU380" s="6"/>
      <c r="AV380" s="6"/>
      <c r="AW380" s="6"/>
      <c r="AX380" s="6"/>
      <c r="AY380" s="6"/>
      <c r="AZ380" s="6"/>
      <c r="BA380" s="6"/>
      <c r="BB380" s="6"/>
      <c r="BC380" s="6"/>
      <c r="BD380" s="6"/>
      <c r="BE380" s="6"/>
      <c r="BF380" s="6"/>
      <c r="BG380" s="6"/>
    </row>
    <row r="381" spans="1:59" x14ac:dyDescent="0.25">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c r="AF381" s="6"/>
      <c r="AG381" s="6"/>
      <c r="AH381" s="6"/>
      <c r="AI381" s="6"/>
      <c r="AJ381" s="6"/>
      <c r="AK381" s="6"/>
      <c r="AL381" s="6"/>
      <c r="AM381" s="6"/>
      <c r="AN381" s="6"/>
      <c r="AO381" s="6"/>
      <c r="AP381" s="6"/>
      <c r="AQ381" s="6"/>
      <c r="AR381" s="6"/>
      <c r="AS381" s="6"/>
      <c r="AT381" s="6"/>
      <c r="AU381" s="6"/>
      <c r="AV381" s="6"/>
      <c r="AW381" s="6"/>
      <c r="AX381" s="6"/>
      <c r="AY381" s="6"/>
      <c r="AZ381" s="6"/>
      <c r="BA381" s="6"/>
      <c r="BB381" s="6"/>
      <c r="BC381" s="6"/>
      <c r="BD381" s="6"/>
      <c r="BE381" s="6"/>
      <c r="BF381" s="6"/>
      <c r="BG381" s="6"/>
    </row>
    <row r="382" spans="1:59" x14ac:dyDescent="0.25">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c r="AF382" s="6"/>
      <c r="AG382" s="6"/>
      <c r="AH382" s="6"/>
      <c r="AI382" s="6"/>
      <c r="AJ382" s="6"/>
      <c r="AK382" s="6"/>
      <c r="AL382" s="6"/>
      <c r="AM382" s="6"/>
      <c r="AN382" s="6"/>
      <c r="AO382" s="6"/>
      <c r="AP382" s="6"/>
      <c r="AQ382" s="6"/>
      <c r="AR382" s="6"/>
      <c r="AS382" s="6"/>
      <c r="AT382" s="6"/>
      <c r="AU382" s="6"/>
      <c r="AV382" s="6"/>
      <c r="AW382" s="6"/>
      <c r="AX382" s="6"/>
      <c r="AY382" s="6"/>
      <c r="AZ382" s="6"/>
      <c r="BA382" s="6"/>
      <c r="BB382" s="6"/>
      <c r="BC382" s="6"/>
      <c r="BD382" s="6"/>
      <c r="BE382" s="6"/>
      <c r="BF382" s="6"/>
      <c r="BG382" s="6"/>
    </row>
    <row r="383" spans="1:59" x14ac:dyDescent="0.25">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c r="AF383" s="6"/>
      <c r="AG383" s="6"/>
      <c r="AH383" s="6"/>
      <c r="AI383" s="6"/>
      <c r="AJ383" s="6"/>
      <c r="AK383" s="6"/>
      <c r="AL383" s="6"/>
      <c r="AM383" s="6"/>
      <c r="AN383" s="6"/>
      <c r="AO383" s="6"/>
      <c r="AP383" s="6"/>
      <c r="AQ383" s="6"/>
      <c r="AR383" s="6"/>
      <c r="AS383" s="6"/>
      <c r="AT383" s="6"/>
      <c r="AU383" s="6"/>
      <c r="AV383" s="6"/>
      <c r="AW383" s="6"/>
      <c r="AX383" s="6"/>
      <c r="AY383" s="6"/>
      <c r="AZ383" s="6"/>
      <c r="BA383" s="6"/>
      <c r="BB383" s="6"/>
      <c r="BC383" s="6"/>
      <c r="BD383" s="6"/>
      <c r="BE383" s="6"/>
      <c r="BF383" s="6"/>
      <c r="BG383" s="6"/>
    </row>
    <row r="384" spans="1:59" x14ac:dyDescent="0.25">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c r="AF384" s="6"/>
      <c r="AG384" s="6"/>
      <c r="AH384" s="6"/>
      <c r="AI384" s="6"/>
      <c r="AJ384" s="6"/>
      <c r="AK384" s="6"/>
      <c r="AL384" s="6"/>
      <c r="AM384" s="6"/>
      <c r="AN384" s="6"/>
      <c r="AO384" s="6"/>
      <c r="AP384" s="6"/>
      <c r="AQ384" s="6"/>
      <c r="AR384" s="6"/>
      <c r="AS384" s="6"/>
      <c r="AT384" s="6"/>
      <c r="AU384" s="6"/>
      <c r="AV384" s="6"/>
      <c r="AW384" s="6"/>
      <c r="AX384" s="6"/>
      <c r="AY384" s="6"/>
      <c r="AZ384" s="6"/>
      <c r="BA384" s="6"/>
      <c r="BB384" s="6"/>
      <c r="BC384" s="6"/>
      <c r="BD384" s="6"/>
      <c r="BE384" s="6"/>
      <c r="BF384" s="6"/>
      <c r="BG384" s="6"/>
    </row>
    <row r="385" spans="1:59" x14ac:dyDescent="0.25">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c r="AF385" s="6"/>
      <c r="AG385" s="6"/>
      <c r="AH385" s="6"/>
      <c r="AI385" s="6"/>
      <c r="AJ385" s="6"/>
      <c r="AK385" s="6"/>
      <c r="AL385" s="6"/>
      <c r="AM385" s="6"/>
      <c r="AN385" s="6"/>
      <c r="AO385" s="6"/>
      <c r="AP385" s="6"/>
      <c r="AQ385" s="6"/>
      <c r="AR385" s="6"/>
      <c r="AS385" s="6"/>
      <c r="AT385" s="6"/>
      <c r="AU385" s="6"/>
      <c r="AV385" s="6"/>
      <c r="AW385" s="6"/>
      <c r="AX385" s="6"/>
      <c r="AY385" s="6"/>
      <c r="AZ385" s="6"/>
      <c r="BA385" s="6"/>
      <c r="BB385" s="6"/>
      <c r="BC385" s="6"/>
      <c r="BD385" s="6"/>
      <c r="BE385" s="6"/>
      <c r="BF385" s="6"/>
      <c r="BG385" s="6"/>
    </row>
    <row r="386" spans="1:59" x14ac:dyDescent="0.25">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c r="AF386" s="6"/>
      <c r="AG386" s="6"/>
      <c r="AH386" s="6"/>
      <c r="AI386" s="6"/>
      <c r="AJ386" s="6"/>
      <c r="AK386" s="6"/>
      <c r="AL386" s="6"/>
      <c r="AM386" s="6"/>
      <c r="AN386" s="6"/>
      <c r="AO386" s="6"/>
      <c r="AP386" s="6"/>
      <c r="AQ386" s="6"/>
      <c r="AR386" s="6"/>
      <c r="AS386" s="6"/>
      <c r="AT386" s="6"/>
      <c r="AU386" s="6"/>
      <c r="AV386" s="6"/>
      <c r="AW386" s="6"/>
      <c r="AX386" s="6"/>
      <c r="AY386" s="6"/>
      <c r="AZ386" s="6"/>
      <c r="BA386" s="6"/>
      <c r="BB386" s="6"/>
      <c r="BC386" s="6"/>
      <c r="BD386" s="6"/>
      <c r="BE386" s="6"/>
      <c r="BF386" s="6"/>
      <c r="BG386" s="6"/>
    </row>
    <row r="387" spans="1:59" x14ac:dyDescent="0.25">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c r="AF387" s="6"/>
      <c r="AG387" s="6"/>
      <c r="AH387" s="6"/>
      <c r="AI387" s="6"/>
      <c r="AJ387" s="6"/>
      <c r="AK387" s="6"/>
      <c r="AL387" s="6"/>
      <c r="AM387" s="6"/>
      <c r="AN387" s="6"/>
      <c r="AO387" s="6"/>
      <c r="AP387" s="6"/>
      <c r="AQ387" s="6"/>
      <c r="AR387" s="6"/>
      <c r="AS387" s="6"/>
      <c r="AT387" s="6"/>
      <c r="AU387" s="6"/>
      <c r="AV387" s="6"/>
      <c r="AW387" s="6"/>
      <c r="AX387" s="6"/>
      <c r="AY387" s="6"/>
      <c r="AZ387" s="6"/>
      <c r="BA387" s="6"/>
      <c r="BB387" s="6"/>
      <c r="BC387" s="6"/>
      <c r="BD387" s="6"/>
      <c r="BE387" s="6"/>
      <c r="BF387" s="6"/>
      <c r="BG387" s="6"/>
    </row>
    <row r="388" spans="1:59" x14ac:dyDescent="0.25">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c r="AF388" s="6"/>
      <c r="AG388" s="6"/>
      <c r="AH388" s="6"/>
      <c r="AI388" s="6"/>
      <c r="AJ388" s="6"/>
      <c r="AK388" s="6"/>
      <c r="AL388" s="6"/>
      <c r="AM388" s="6"/>
      <c r="AN388" s="6"/>
      <c r="AO388" s="6"/>
      <c r="AP388" s="6"/>
      <c r="AQ388" s="6"/>
      <c r="AR388" s="6"/>
      <c r="AS388" s="6"/>
      <c r="AT388" s="6"/>
      <c r="AU388" s="6"/>
      <c r="AV388" s="6"/>
      <c r="AW388" s="6"/>
      <c r="AX388" s="6"/>
      <c r="AY388" s="6"/>
      <c r="AZ388" s="6"/>
      <c r="BA388" s="6"/>
      <c r="BB388" s="6"/>
      <c r="BC388" s="6"/>
      <c r="BD388" s="6"/>
      <c r="BE388" s="6"/>
      <c r="BF388" s="6"/>
      <c r="BG388" s="6"/>
    </row>
    <row r="389" spans="1:59" x14ac:dyDescent="0.25">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c r="AF389" s="6"/>
      <c r="AG389" s="6"/>
      <c r="AH389" s="6"/>
      <c r="AI389" s="6"/>
      <c r="AJ389" s="6"/>
      <c r="AK389" s="6"/>
      <c r="AL389" s="6"/>
      <c r="AM389" s="6"/>
      <c r="AN389" s="6"/>
      <c r="AO389" s="6"/>
      <c r="AP389" s="6"/>
      <c r="AQ389" s="6"/>
      <c r="AR389" s="6"/>
      <c r="AS389" s="6"/>
      <c r="AT389" s="6"/>
      <c r="AU389" s="6"/>
      <c r="AV389" s="6"/>
      <c r="AW389" s="6"/>
      <c r="AX389" s="6"/>
      <c r="AY389" s="6"/>
      <c r="AZ389" s="6"/>
      <c r="BA389" s="6"/>
      <c r="BB389" s="6"/>
      <c r="BC389" s="6"/>
      <c r="BD389" s="6"/>
      <c r="BE389" s="6"/>
      <c r="BF389" s="6"/>
      <c r="BG389" s="6"/>
    </row>
    <row r="390" spans="1:59" x14ac:dyDescent="0.25">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c r="AF390" s="6"/>
      <c r="AG390" s="6"/>
      <c r="AH390" s="6"/>
      <c r="AI390" s="6"/>
      <c r="AJ390" s="6"/>
      <c r="AK390" s="6"/>
      <c r="AL390" s="6"/>
      <c r="AM390" s="6"/>
      <c r="AN390" s="6"/>
      <c r="AO390" s="6"/>
      <c r="AP390" s="6"/>
      <c r="AQ390" s="6"/>
      <c r="AR390" s="6"/>
      <c r="AS390" s="6"/>
      <c r="AT390" s="6"/>
      <c r="AU390" s="6"/>
      <c r="AV390" s="6"/>
      <c r="AW390" s="6"/>
      <c r="AX390" s="6"/>
      <c r="AY390" s="6"/>
      <c r="AZ390" s="6"/>
      <c r="BA390" s="6"/>
      <c r="BB390" s="6"/>
      <c r="BC390" s="6"/>
      <c r="BD390" s="6"/>
      <c r="BE390" s="6"/>
      <c r="BF390" s="6"/>
      <c r="BG390" s="6"/>
    </row>
    <row r="391" spans="1:59" x14ac:dyDescent="0.25">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c r="AF391" s="6"/>
      <c r="AG391" s="6"/>
      <c r="AH391" s="6"/>
      <c r="AI391" s="6"/>
      <c r="AJ391" s="6"/>
      <c r="AK391" s="6"/>
      <c r="AL391" s="6"/>
      <c r="AM391" s="6"/>
      <c r="AN391" s="6"/>
      <c r="AO391" s="6"/>
      <c r="AP391" s="6"/>
      <c r="AQ391" s="6"/>
      <c r="AR391" s="6"/>
      <c r="AS391" s="6"/>
      <c r="AT391" s="6"/>
      <c r="AU391" s="6"/>
      <c r="AV391" s="6"/>
      <c r="AW391" s="6"/>
      <c r="AX391" s="6"/>
      <c r="AY391" s="6"/>
      <c r="AZ391" s="6"/>
      <c r="BA391" s="6"/>
      <c r="BB391" s="6"/>
      <c r="BC391" s="6"/>
      <c r="BD391" s="6"/>
      <c r="BE391" s="6"/>
      <c r="BF391" s="6"/>
      <c r="BG391" s="6"/>
    </row>
    <row r="392" spans="1:59" x14ac:dyDescent="0.25">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c r="AF392" s="6"/>
      <c r="AG392" s="6"/>
      <c r="AH392" s="6"/>
      <c r="AI392" s="6"/>
      <c r="AJ392" s="6"/>
      <c r="AK392" s="6"/>
      <c r="AL392" s="6"/>
      <c r="AM392" s="6"/>
      <c r="AN392" s="6"/>
      <c r="AO392" s="6"/>
      <c r="AP392" s="6"/>
      <c r="AQ392" s="6"/>
      <c r="AR392" s="6"/>
      <c r="AS392" s="6"/>
      <c r="AT392" s="6"/>
      <c r="AU392" s="6"/>
      <c r="AV392" s="6"/>
      <c r="AW392" s="6"/>
      <c r="AX392" s="6"/>
      <c r="AY392" s="6"/>
      <c r="AZ392" s="6"/>
      <c r="BA392" s="6"/>
      <c r="BB392" s="6"/>
      <c r="BC392" s="6"/>
      <c r="BD392" s="6"/>
      <c r="BE392" s="6"/>
      <c r="BF392" s="6"/>
      <c r="BG392" s="6"/>
    </row>
    <row r="393" spans="1:59" x14ac:dyDescent="0.25">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c r="AF393" s="6"/>
      <c r="AG393" s="6"/>
      <c r="AH393" s="6"/>
      <c r="AI393" s="6"/>
      <c r="AJ393" s="6"/>
      <c r="AK393" s="6"/>
      <c r="AL393" s="6"/>
      <c r="AM393" s="6"/>
      <c r="AN393" s="6"/>
      <c r="AO393" s="6"/>
      <c r="AP393" s="6"/>
      <c r="AQ393" s="6"/>
      <c r="AR393" s="6"/>
      <c r="AS393" s="6"/>
      <c r="AT393" s="6"/>
      <c r="AU393" s="6"/>
      <c r="AV393" s="6"/>
      <c r="AW393" s="6"/>
      <c r="AX393" s="6"/>
      <c r="AY393" s="6"/>
      <c r="AZ393" s="6"/>
      <c r="BA393" s="6"/>
      <c r="BB393" s="6"/>
      <c r="BC393" s="6"/>
      <c r="BD393" s="6"/>
      <c r="BE393" s="6"/>
      <c r="BF393" s="6"/>
      <c r="BG393" s="6"/>
    </row>
    <row r="394" spans="1:59" x14ac:dyDescent="0.25">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c r="AF394" s="6"/>
      <c r="AG394" s="6"/>
      <c r="AH394" s="6"/>
      <c r="AI394" s="6"/>
      <c r="AJ394" s="6"/>
      <c r="AK394" s="6"/>
      <c r="AL394" s="6"/>
      <c r="AM394" s="6"/>
      <c r="AN394" s="6"/>
      <c r="AO394" s="6"/>
      <c r="AP394" s="6"/>
      <c r="AQ394" s="6"/>
      <c r="AR394" s="6"/>
      <c r="AS394" s="6"/>
      <c r="AT394" s="6"/>
      <c r="AU394" s="6"/>
      <c r="AV394" s="6"/>
      <c r="AW394" s="6"/>
      <c r="AX394" s="6"/>
      <c r="AY394" s="6"/>
      <c r="AZ394" s="6"/>
      <c r="BA394" s="6"/>
      <c r="BB394" s="6"/>
      <c r="BC394" s="6"/>
      <c r="BD394" s="6"/>
      <c r="BE394" s="6"/>
      <c r="BF394" s="6"/>
      <c r="BG394" s="6"/>
    </row>
    <row r="395" spans="1:59" x14ac:dyDescent="0.25">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c r="AF395" s="6"/>
      <c r="AG395" s="6"/>
      <c r="AH395" s="6"/>
      <c r="AI395" s="6"/>
      <c r="AJ395" s="6"/>
      <c r="AK395" s="6"/>
      <c r="AL395" s="6"/>
      <c r="AM395" s="6"/>
      <c r="AN395" s="6"/>
      <c r="AO395" s="6"/>
      <c r="AP395" s="6"/>
      <c r="AQ395" s="6"/>
      <c r="AR395" s="6"/>
      <c r="AS395" s="6"/>
      <c r="AT395" s="6"/>
      <c r="AU395" s="6"/>
      <c r="AV395" s="6"/>
      <c r="AW395" s="6"/>
      <c r="AX395" s="6"/>
      <c r="AY395" s="6"/>
      <c r="AZ395" s="6"/>
      <c r="BA395" s="6"/>
      <c r="BB395" s="6"/>
      <c r="BC395" s="6"/>
      <c r="BD395" s="6"/>
      <c r="BE395" s="6"/>
      <c r="BF395" s="6"/>
      <c r="BG395" s="6"/>
    </row>
    <row r="396" spans="1:59" x14ac:dyDescent="0.25">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c r="AF396" s="6"/>
      <c r="AG396" s="6"/>
      <c r="AH396" s="6"/>
      <c r="AI396" s="6"/>
      <c r="AJ396" s="6"/>
      <c r="AK396" s="6"/>
      <c r="AL396" s="6"/>
      <c r="AM396" s="6"/>
      <c r="AN396" s="6"/>
      <c r="AO396" s="6"/>
      <c r="AP396" s="6"/>
      <c r="AQ396" s="6"/>
      <c r="AR396" s="6"/>
      <c r="AS396" s="6"/>
      <c r="AT396" s="6"/>
      <c r="AU396" s="6"/>
      <c r="AV396" s="6"/>
      <c r="AW396" s="6"/>
      <c r="AX396" s="6"/>
      <c r="AY396" s="6"/>
      <c r="AZ396" s="6"/>
      <c r="BA396" s="6"/>
      <c r="BB396" s="6"/>
      <c r="BC396" s="6"/>
      <c r="BD396" s="6"/>
      <c r="BE396" s="6"/>
      <c r="BF396" s="6"/>
      <c r="BG396" s="6"/>
    </row>
    <row r="397" spans="1:59" x14ac:dyDescent="0.25">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c r="AF397" s="6"/>
      <c r="AG397" s="6"/>
      <c r="AH397" s="6"/>
      <c r="AI397" s="6"/>
      <c r="AJ397" s="6"/>
      <c r="AK397" s="6"/>
      <c r="AL397" s="6"/>
      <c r="AM397" s="6"/>
      <c r="AN397" s="6"/>
      <c r="AO397" s="6"/>
      <c r="AP397" s="6"/>
      <c r="AQ397" s="6"/>
      <c r="AR397" s="6"/>
      <c r="AS397" s="6"/>
      <c r="AT397" s="6"/>
      <c r="AU397" s="6"/>
      <c r="AV397" s="6"/>
      <c r="AW397" s="6"/>
      <c r="AX397" s="6"/>
      <c r="AY397" s="6"/>
      <c r="AZ397" s="6"/>
      <c r="BA397" s="6"/>
      <c r="BB397" s="6"/>
      <c r="BC397" s="6"/>
      <c r="BD397" s="6"/>
      <c r="BE397" s="6"/>
      <c r="BF397" s="6"/>
      <c r="BG397" s="6"/>
    </row>
    <row r="398" spans="1:59" x14ac:dyDescent="0.25">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c r="AF398" s="6"/>
      <c r="AG398" s="6"/>
      <c r="AH398" s="6"/>
      <c r="AI398" s="6"/>
      <c r="AJ398" s="6"/>
      <c r="AK398" s="6"/>
      <c r="AL398" s="6"/>
      <c r="AM398" s="6"/>
      <c r="AN398" s="6"/>
      <c r="AO398" s="6"/>
      <c r="AP398" s="6"/>
      <c r="AQ398" s="6"/>
      <c r="AR398" s="6"/>
      <c r="AS398" s="6"/>
      <c r="AT398" s="6"/>
      <c r="AU398" s="6"/>
      <c r="AV398" s="6"/>
      <c r="AW398" s="6"/>
      <c r="AX398" s="6"/>
      <c r="AY398" s="6"/>
      <c r="AZ398" s="6"/>
      <c r="BA398" s="6"/>
      <c r="BB398" s="6"/>
      <c r="BC398" s="6"/>
      <c r="BD398" s="6"/>
      <c r="BE398" s="6"/>
      <c r="BF398" s="6"/>
      <c r="BG398" s="6"/>
    </row>
    <row r="399" spans="1:59" x14ac:dyDescent="0.25">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c r="AF399" s="6"/>
      <c r="AG399" s="6"/>
      <c r="AH399" s="6"/>
      <c r="AI399" s="6"/>
      <c r="AJ399" s="6"/>
      <c r="AK399" s="6"/>
      <c r="AL399" s="6"/>
      <c r="AM399" s="6"/>
      <c r="AN399" s="6"/>
      <c r="AO399" s="6"/>
      <c r="AP399" s="6"/>
      <c r="AQ399" s="6"/>
      <c r="AR399" s="6"/>
      <c r="AS399" s="6"/>
      <c r="AT399" s="6"/>
      <c r="AU399" s="6"/>
      <c r="AV399" s="6"/>
      <c r="AW399" s="6"/>
      <c r="AX399" s="6"/>
      <c r="AY399" s="6"/>
      <c r="AZ399" s="6"/>
      <c r="BA399" s="6"/>
      <c r="BB399" s="6"/>
      <c r="BC399" s="6"/>
      <c r="BD399" s="6"/>
      <c r="BE399" s="6"/>
      <c r="BF399" s="6"/>
      <c r="BG399" s="6"/>
    </row>
    <row r="400" spans="1:59" x14ac:dyDescent="0.25">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c r="AF400" s="6"/>
      <c r="AG400" s="6"/>
      <c r="AH400" s="6"/>
      <c r="AI400" s="6"/>
      <c r="AJ400" s="6"/>
      <c r="AK400" s="6"/>
      <c r="AL400" s="6"/>
      <c r="AM400" s="6"/>
      <c r="AN400" s="6"/>
      <c r="AO400" s="6"/>
      <c r="AP400" s="6"/>
      <c r="AQ400" s="6"/>
      <c r="AR400" s="6"/>
      <c r="AS400" s="6"/>
      <c r="AT400" s="6"/>
      <c r="AU400" s="6"/>
      <c r="AV400" s="6"/>
      <c r="AW400" s="6"/>
      <c r="AX400" s="6"/>
      <c r="AY400" s="6"/>
      <c r="AZ400" s="6"/>
      <c r="BA400" s="6"/>
      <c r="BB400" s="6"/>
      <c r="BC400" s="6"/>
      <c r="BD400" s="6"/>
      <c r="BE400" s="6"/>
      <c r="BF400" s="6"/>
      <c r="BG400" s="6"/>
    </row>
    <row r="401" spans="1:59" x14ac:dyDescent="0.25">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c r="AF401" s="6"/>
      <c r="AG401" s="6"/>
      <c r="AH401" s="6"/>
      <c r="AI401" s="6"/>
      <c r="AJ401" s="6"/>
      <c r="AK401" s="6"/>
      <c r="AL401" s="6"/>
      <c r="AM401" s="6"/>
      <c r="AN401" s="6"/>
      <c r="AO401" s="6"/>
      <c r="AP401" s="6"/>
      <c r="AQ401" s="6"/>
      <c r="AR401" s="6"/>
      <c r="AS401" s="6"/>
      <c r="AT401" s="6"/>
      <c r="AU401" s="6"/>
      <c r="AV401" s="6"/>
      <c r="AW401" s="6"/>
      <c r="AX401" s="6"/>
      <c r="AY401" s="6"/>
      <c r="AZ401" s="6"/>
      <c r="BA401" s="6"/>
      <c r="BB401" s="6"/>
      <c r="BC401" s="6"/>
      <c r="BD401" s="6"/>
      <c r="BE401" s="6"/>
      <c r="BF401" s="6"/>
      <c r="BG401" s="6"/>
    </row>
    <row r="402" spans="1:59" x14ac:dyDescent="0.25">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c r="AF402" s="6"/>
      <c r="AG402" s="6"/>
      <c r="AH402" s="6"/>
      <c r="AI402" s="6"/>
      <c r="AJ402" s="6"/>
      <c r="AK402" s="6"/>
      <c r="AL402" s="6"/>
      <c r="AM402" s="6"/>
      <c r="AN402" s="6"/>
      <c r="AO402" s="6"/>
      <c r="AP402" s="6"/>
      <c r="AQ402" s="6"/>
      <c r="AR402" s="6"/>
      <c r="AS402" s="6"/>
      <c r="AT402" s="6"/>
      <c r="AU402" s="6"/>
      <c r="AV402" s="6"/>
      <c r="AW402" s="6"/>
      <c r="AX402" s="6"/>
      <c r="AY402" s="6"/>
      <c r="AZ402" s="6"/>
      <c r="BA402" s="6"/>
      <c r="BB402" s="6"/>
      <c r="BC402" s="6"/>
      <c r="BD402" s="6"/>
      <c r="BE402" s="6"/>
      <c r="BF402" s="6"/>
      <c r="BG402" s="6"/>
    </row>
    <row r="403" spans="1:59" x14ac:dyDescent="0.25">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c r="AF403" s="6"/>
      <c r="AG403" s="6"/>
      <c r="AH403" s="6"/>
      <c r="AI403" s="6"/>
      <c r="AJ403" s="6"/>
      <c r="AK403" s="6"/>
      <c r="AL403" s="6"/>
      <c r="AM403" s="6"/>
      <c r="AN403" s="6"/>
      <c r="AO403" s="6"/>
      <c r="AP403" s="6"/>
      <c r="AQ403" s="6"/>
      <c r="AR403" s="6"/>
      <c r="AS403" s="6"/>
      <c r="AT403" s="6"/>
      <c r="AU403" s="6"/>
      <c r="AV403" s="6"/>
      <c r="AW403" s="6"/>
      <c r="AX403" s="6"/>
      <c r="AY403" s="6"/>
      <c r="AZ403" s="6"/>
      <c r="BA403" s="6"/>
      <c r="BB403" s="6"/>
      <c r="BC403" s="6"/>
      <c r="BD403" s="6"/>
      <c r="BE403" s="6"/>
      <c r="BF403" s="6"/>
      <c r="BG403" s="6"/>
    </row>
    <row r="404" spans="1:59" x14ac:dyDescent="0.25">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c r="AF404" s="6"/>
      <c r="AG404" s="6"/>
      <c r="AH404" s="6"/>
      <c r="AI404" s="6"/>
      <c r="AJ404" s="6"/>
      <c r="AK404" s="6"/>
      <c r="AL404" s="6"/>
      <c r="AM404" s="6"/>
      <c r="AN404" s="6"/>
      <c r="AO404" s="6"/>
      <c r="AP404" s="6"/>
      <c r="AQ404" s="6"/>
      <c r="AR404" s="6"/>
      <c r="AS404" s="6"/>
      <c r="AT404" s="6"/>
      <c r="AU404" s="6"/>
      <c r="AV404" s="6"/>
      <c r="AW404" s="6"/>
      <c r="AX404" s="6"/>
      <c r="AY404" s="6"/>
      <c r="AZ404" s="6"/>
      <c r="BA404" s="6"/>
      <c r="BB404" s="6"/>
      <c r="BC404" s="6"/>
      <c r="BD404" s="6"/>
      <c r="BE404" s="6"/>
      <c r="BF404" s="6"/>
      <c r="BG404" s="6"/>
    </row>
    <row r="405" spans="1:59" x14ac:dyDescent="0.25">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c r="AF405" s="6"/>
      <c r="AG405" s="6"/>
      <c r="AH405" s="6"/>
      <c r="AI405" s="6"/>
      <c r="AJ405" s="6"/>
      <c r="AK405" s="6"/>
      <c r="AL405" s="6"/>
      <c r="AM405" s="6"/>
      <c r="AN405" s="6"/>
      <c r="AO405" s="6"/>
      <c r="AP405" s="6"/>
      <c r="AQ405" s="6"/>
      <c r="AR405" s="6"/>
      <c r="AS405" s="6"/>
      <c r="AT405" s="6"/>
      <c r="AU405" s="6"/>
      <c r="AV405" s="6"/>
      <c r="AW405" s="6"/>
      <c r="AX405" s="6"/>
      <c r="AY405" s="6"/>
      <c r="AZ405" s="6"/>
      <c r="BA405" s="6"/>
      <c r="BB405" s="6"/>
      <c r="BC405" s="6"/>
      <c r="BD405" s="6"/>
      <c r="BE405" s="6"/>
      <c r="BF405" s="6"/>
      <c r="BG405" s="6"/>
    </row>
    <row r="406" spans="1:59" x14ac:dyDescent="0.25">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c r="AF406" s="6"/>
      <c r="AG406" s="6"/>
      <c r="AH406" s="6"/>
      <c r="AI406" s="6"/>
      <c r="AJ406" s="6"/>
      <c r="AK406" s="6"/>
      <c r="AL406" s="6"/>
      <c r="AM406" s="6"/>
      <c r="AN406" s="6"/>
      <c r="AO406" s="6"/>
      <c r="AP406" s="6"/>
      <c r="AQ406" s="6"/>
      <c r="AR406" s="6"/>
      <c r="AS406" s="6"/>
      <c r="AT406" s="6"/>
      <c r="AU406" s="6"/>
      <c r="AV406" s="6"/>
      <c r="AW406" s="6"/>
      <c r="AX406" s="6"/>
      <c r="AY406" s="6"/>
      <c r="AZ406" s="6"/>
      <c r="BA406" s="6"/>
      <c r="BB406" s="6"/>
      <c r="BC406" s="6"/>
      <c r="BD406" s="6"/>
      <c r="BE406" s="6"/>
      <c r="BF406" s="6"/>
      <c r="BG406" s="6"/>
    </row>
    <row r="407" spans="1:59" x14ac:dyDescent="0.25">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c r="AF407" s="6"/>
      <c r="AG407" s="6"/>
      <c r="AH407" s="6"/>
      <c r="AI407" s="6"/>
      <c r="AJ407" s="6"/>
      <c r="AK407" s="6"/>
      <c r="AL407" s="6"/>
      <c r="AM407" s="6"/>
      <c r="AN407" s="6"/>
      <c r="AO407" s="6"/>
      <c r="AP407" s="6"/>
      <c r="AQ407" s="6"/>
      <c r="AR407" s="6"/>
      <c r="AS407" s="6"/>
      <c r="AT407" s="6"/>
      <c r="AU407" s="6"/>
      <c r="AV407" s="6"/>
      <c r="AW407" s="6"/>
      <c r="AX407" s="6"/>
      <c r="AY407" s="6"/>
      <c r="AZ407" s="6"/>
      <c r="BA407" s="6"/>
      <c r="BB407" s="6"/>
      <c r="BC407" s="6"/>
      <c r="BD407" s="6"/>
      <c r="BE407" s="6"/>
      <c r="BF407" s="6"/>
      <c r="BG407" s="6"/>
    </row>
    <row r="408" spans="1:59" x14ac:dyDescent="0.25">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c r="AF408" s="6"/>
      <c r="AG408" s="6"/>
      <c r="AH408" s="6"/>
      <c r="AI408" s="6"/>
      <c r="AJ408" s="6"/>
      <c r="AK408" s="6"/>
      <c r="AL408" s="6"/>
      <c r="AM408" s="6"/>
      <c r="AN408" s="6"/>
      <c r="AO408" s="6"/>
      <c r="AP408" s="6"/>
      <c r="AQ408" s="6"/>
      <c r="AR408" s="6"/>
      <c r="AS408" s="6"/>
      <c r="AT408" s="6"/>
      <c r="AU408" s="6"/>
      <c r="AV408" s="6"/>
      <c r="AW408" s="6"/>
      <c r="AX408" s="6"/>
      <c r="AY408" s="6"/>
      <c r="AZ408" s="6"/>
      <c r="BA408" s="6"/>
      <c r="BB408" s="6"/>
      <c r="BC408" s="6"/>
      <c r="BD408" s="6"/>
      <c r="BE408" s="6"/>
      <c r="BF408" s="6"/>
      <c r="BG408" s="6"/>
    </row>
    <row r="409" spans="1:59" x14ac:dyDescent="0.25">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c r="AF409" s="6"/>
      <c r="AG409" s="6"/>
      <c r="AH409" s="6"/>
      <c r="AI409" s="6"/>
      <c r="AJ409" s="6"/>
      <c r="AK409" s="6"/>
      <c r="AL409" s="6"/>
      <c r="AM409" s="6"/>
      <c r="AN409" s="6"/>
      <c r="AO409" s="6"/>
      <c r="AP409" s="6"/>
      <c r="AQ409" s="6"/>
      <c r="AR409" s="6"/>
      <c r="AS409" s="6"/>
      <c r="AT409" s="6"/>
      <c r="AU409" s="6"/>
      <c r="AV409" s="6"/>
      <c r="AW409" s="6"/>
      <c r="AX409" s="6"/>
      <c r="AY409" s="6"/>
      <c r="AZ409" s="6"/>
      <c r="BA409" s="6"/>
      <c r="BB409" s="6"/>
      <c r="BC409" s="6"/>
      <c r="BD409" s="6"/>
      <c r="BE409" s="6"/>
      <c r="BF409" s="6"/>
      <c r="BG409" s="6"/>
    </row>
    <row r="410" spans="1:59" x14ac:dyDescent="0.25">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c r="AF410" s="6"/>
      <c r="AG410" s="6"/>
      <c r="AH410" s="6"/>
      <c r="AI410" s="6"/>
      <c r="AJ410" s="6"/>
      <c r="AK410" s="6"/>
      <c r="AL410" s="6"/>
      <c r="AM410" s="6"/>
      <c r="AN410" s="6"/>
      <c r="AO410" s="6"/>
      <c r="AP410" s="6"/>
      <c r="AQ410" s="6"/>
      <c r="AR410" s="6"/>
      <c r="AS410" s="6"/>
      <c r="AT410" s="6"/>
      <c r="AU410" s="6"/>
      <c r="AV410" s="6"/>
      <c r="AW410" s="6"/>
      <c r="AX410" s="6"/>
      <c r="AY410" s="6"/>
      <c r="AZ410" s="6"/>
      <c r="BA410" s="6"/>
      <c r="BB410" s="6"/>
      <c r="BC410" s="6"/>
      <c r="BD410" s="6"/>
      <c r="BE410" s="6"/>
      <c r="BF410" s="6"/>
      <c r="BG410" s="6"/>
    </row>
    <row r="411" spans="1:59" x14ac:dyDescent="0.25">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c r="AF411" s="6"/>
      <c r="AG411" s="6"/>
      <c r="AH411" s="6"/>
      <c r="AI411" s="6"/>
      <c r="AJ411" s="6"/>
      <c r="AK411" s="6"/>
      <c r="AL411" s="6"/>
      <c r="AM411" s="6"/>
      <c r="AN411" s="6"/>
      <c r="AO411" s="6"/>
      <c r="AP411" s="6"/>
      <c r="AQ411" s="6"/>
      <c r="AR411" s="6"/>
      <c r="AS411" s="6"/>
      <c r="AT411" s="6"/>
      <c r="AU411" s="6"/>
      <c r="AV411" s="6"/>
      <c r="AW411" s="6"/>
      <c r="AX411" s="6"/>
      <c r="AY411" s="6"/>
      <c r="AZ411" s="6"/>
      <c r="BA411" s="6"/>
      <c r="BB411" s="6"/>
      <c r="BC411" s="6"/>
      <c r="BD411" s="6"/>
      <c r="BE411" s="6"/>
      <c r="BF411" s="6"/>
      <c r="BG411" s="6"/>
    </row>
    <row r="412" spans="1:59" x14ac:dyDescent="0.25">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c r="AF412" s="6"/>
      <c r="AG412" s="6"/>
      <c r="AH412" s="6"/>
      <c r="AI412" s="6"/>
      <c r="AJ412" s="6"/>
      <c r="AK412" s="6"/>
      <c r="AL412" s="6"/>
      <c r="AM412" s="6"/>
      <c r="AN412" s="6"/>
      <c r="AO412" s="6"/>
      <c r="AP412" s="6"/>
      <c r="AQ412" s="6"/>
      <c r="AR412" s="6"/>
      <c r="AS412" s="6"/>
      <c r="AT412" s="6"/>
      <c r="AU412" s="6"/>
      <c r="AV412" s="6"/>
      <c r="AW412" s="6"/>
      <c r="AX412" s="6"/>
      <c r="AY412" s="6"/>
      <c r="AZ412" s="6"/>
      <c r="BA412" s="6"/>
      <c r="BB412" s="6"/>
      <c r="BC412" s="6"/>
      <c r="BD412" s="6"/>
      <c r="BE412" s="6"/>
      <c r="BF412" s="6"/>
      <c r="BG412" s="6"/>
    </row>
    <row r="413" spans="1:59" x14ac:dyDescent="0.25">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c r="AF413" s="6"/>
      <c r="AG413" s="6"/>
      <c r="AH413" s="6"/>
      <c r="AI413" s="6"/>
      <c r="AJ413" s="6"/>
      <c r="AK413" s="6"/>
      <c r="AL413" s="6"/>
      <c r="AM413" s="6"/>
      <c r="AN413" s="6"/>
      <c r="AO413" s="6"/>
      <c r="AP413" s="6"/>
      <c r="AQ413" s="6"/>
      <c r="AR413" s="6"/>
      <c r="AS413" s="6"/>
      <c r="AT413" s="6"/>
      <c r="AU413" s="6"/>
      <c r="AV413" s="6"/>
      <c r="AW413" s="6"/>
      <c r="AX413" s="6"/>
      <c r="AY413" s="6"/>
      <c r="AZ413" s="6"/>
      <c r="BA413" s="6"/>
      <c r="BB413" s="6"/>
      <c r="BC413" s="6"/>
      <c r="BD413" s="6"/>
      <c r="BE413" s="6"/>
      <c r="BF413" s="6"/>
      <c r="BG413" s="6"/>
    </row>
    <row r="414" spans="1:59" x14ac:dyDescent="0.25">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c r="AF414" s="6"/>
      <c r="AG414" s="6"/>
      <c r="AH414" s="6"/>
      <c r="AI414" s="6"/>
      <c r="AJ414" s="6"/>
      <c r="AK414" s="6"/>
      <c r="AL414" s="6"/>
      <c r="AM414" s="6"/>
      <c r="AN414" s="6"/>
      <c r="AO414" s="6"/>
      <c r="AP414" s="6"/>
      <c r="AQ414" s="6"/>
      <c r="AR414" s="6"/>
      <c r="AS414" s="6"/>
      <c r="AT414" s="6"/>
      <c r="AU414" s="6"/>
      <c r="AV414" s="6"/>
      <c r="AW414" s="6"/>
      <c r="AX414" s="6"/>
      <c r="AY414" s="6"/>
      <c r="AZ414" s="6"/>
      <c r="BA414" s="6"/>
      <c r="BB414" s="6"/>
      <c r="BC414" s="6"/>
      <c r="BD414" s="6"/>
      <c r="BE414" s="6"/>
      <c r="BF414" s="6"/>
      <c r="BG414" s="6"/>
    </row>
    <row r="415" spans="1:59" x14ac:dyDescent="0.25">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c r="AF415" s="6"/>
      <c r="AG415" s="6"/>
      <c r="AH415" s="6"/>
      <c r="AI415" s="6"/>
      <c r="AJ415" s="6"/>
      <c r="AK415" s="6"/>
      <c r="AL415" s="6"/>
      <c r="AM415" s="6"/>
      <c r="AN415" s="6"/>
      <c r="AO415" s="6"/>
      <c r="AP415" s="6"/>
      <c r="AQ415" s="6"/>
      <c r="AR415" s="6"/>
      <c r="AS415" s="6"/>
      <c r="AT415" s="6"/>
      <c r="AU415" s="6"/>
      <c r="AV415" s="6"/>
      <c r="AW415" s="6"/>
      <c r="AX415" s="6"/>
      <c r="AY415" s="6"/>
      <c r="AZ415" s="6"/>
      <c r="BA415" s="6"/>
      <c r="BB415" s="6"/>
      <c r="BC415" s="6"/>
      <c r="BD415" s="6"/>
      <c r="BE415" s="6"/>
      <c r="BF415" s="6"/>
      <c r="BG415" s="6"/>
    </row>
    <row r="416" spans="1:59" x14ac:dyDescent="0.25">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c r="AF416" s="6"/>
      <c r="AG416" s="6"/>
      <c r="AH416" s="6"/>
      <c r="AI416" s="6"/>
      <c r="AJ416" s="6"/>
      <c r="AK416" s="6"/>
      <c r="AL416" s="6"/>
      <c r="AM416" s="6"/>
      <c r="AN416" s="6"/>
      <c r="AO416" s="6"/>
      <c r="AP416" s="6"/>
      <c r="AQ416" s="6"/>
      <c r="AR416" s="6"/>
      <c r="AS416" s="6"/>
      <c r="AT416" s="6"/>
      <c r="AU416" s="6"/>
      <c r="AV416" s="6"/>
      <c r="AW416" s="6"/>
      <c r="AX416" s="6"/>
      <c r="AY416" s="6"/>
      <c r="AZ416" s="6"/>
      <c r="BA416" s="6"/>
      <c r="BB416" s="6"/>
      <c r="BC416" s="6"/>
      <c r="BD416" s="6"/>
      <c r="BE416" s="6"/>
      <c r="BF416" s="6"/>
      <c r="BG416" s="6"/>
    </row>
    <row r="417" spans="1:59" x14ac:dyDescent="0.25">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c r="AF417" s="6"/>
      <c r="AG417" s="6"/>
      <c r="AH417" s="6"/>
      <c r="AI417" s="6"/>
      <c r="AJ417" s="6"/>
      <c r="AK417" s="6"/>
      <c r="AL417" s="6"/>
      <c r="AM417" s="6"/>
      <c r="AN417" s="6"/>
      <c r="AO417" s="6"/>
      <c r="AP417" s="6"/>
      <c r="AQ417" s="6"/>
      <c r="AR417" s="6"/>
      <c r="AS417" s="6"/>
      <c r="AT417" s="6"/>
      <c r="AU417" s="6"/>
      <c r="AV417" s="6"/>
      <c r="AW417" s="6"/>
      <c r="AX417" s="6"/>
      <c r="AY417" s="6"/>
      <c r="AZ417" s="6"/>
      <c r="BA417" s="6"/>
      <c r="BB417" s="6"/>
      <c r="BC417" s="6"/>
      <c r="BD417" s="6"/>
      <c r="BE417" s="6"/>
      <c r="BF417" s="6"/>
      <c r="BG417" s="6"/>
    </row>
    <row r="418" spans="1:59" x14ac:dyDescent="0.25">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c r="AF418" s="6"/>
      <c r="AG418" s="6"/>
      <c r="AH418" s="6"/>
      <c r="AI418" s="6"/>
      <c r="AJ418" s="6"/>
      <c r="AK418" s="6"/>
      <c r="AL418" s="6"/>
      <c r="AM418" s="6"/>
      <c r="AN418" s="6"/>
      <c r="AO418" s="6"/>
      <c r="AP418" s="6"/>
      <c r="AQ418" s="6"/>
      <c r="AR418" s="6"/>
      <c r="AS418" s="6"/>
      <c r="AT418" s="6"/>
      <c r="AU418" s="6"/>
      <c r="AV418" s="6"/>
      <c r="AW418" s="6"/>
      <c r="AX418" s="6"/>
      <c r="AY418" s="6"/>
      <c r="AZ418" s="6"/>
      <c r="BA418" s="6"/>
      <c r="BB418" s="6"/>
      <c r="BC418" s="6"/>
      <c r="BD418" s="6"/>
      <c r="BE418" s="6"/>
      <c r="BF418" s="6"/>
      <c r="BG418" s="6"/>
    </row>
    <row r="419" spans="1:59" x14ac:dyDescent="0.25">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c r="AF419" s="6"/>
      <c r="AG419" s="6"/>
      <c r="AH419" s="6"/>
      <c r="AI419" s="6"/>
      <c r="AJ419" s="6"/>
      <c r="AK419" s="6"/>
      <c r="AL419" s="6"/>
      <c r="AM419" s="6"/>
      <c r="AN419" s="6"/>
      <c r="AO419" s="6"/>
      <c r="AP419" s="6"/>
      <c r="AQ419" s="6"/>
      <c r="AR419" s="6"/>
      <c r="AS419" s="6"/>
      <c r="AT419" s="6"/>
      <c r="AU419" s="6"/>
      <c r="AV419" s="6"/>
      <c r="AW419" s="6"/>
      <c r="AX419" s="6"/>
      <c r="AY419" s="6"/>
      <c r="AZ419" s="6"/>
      <c r="BA419" s="6"/>
      <c r="BB419" s="6"/>
      <c r="BC419" s="6"/>
      <c r="BD419" s="6"/>
      <c r="BE419" s="6"/>
      <c r="BF419" s="6"/>
      <c r="BG419" s="6"/>
    </row>
    <row r="420" spans="1:59" x14ac:dyDescent="0.25">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c r="AF420" s="6"/>
      <c r="AG420" s="6"/>
      <c r="AH420" s="6"/>
      <c r="AI420" s="6"/>
      <c r="AJ420" s="6"/>
      <c r="AK420" s="6"/>
      <c r="AL420" s="6"/>
      <c r="AM420" s="6"/>
      <c r="AN420" s="6"/>
      <c r="AO420" s="6"/>
      <c r="AP420" s="6"/>
      <c r="AQ420" s="6"/>
      <c r="AR420" s="6"/>
      <c r="AS420" s="6"/>
      <c r="AT420" s="6"/>
      <c r="AU420" s="6"/>
      <c r="AV420" s="6"/>
      <c r="AW420" s="6"/>
      <c r="AX420" s="6"/>
      <c r="AY420" s="6"/>
      <c r="AZ420" s="6"/>
      <c r="BA420" s="6"/>
      <c r="BB420" s="6"/>
      <c r="BC420" s="6"/>
      <c r="BD420" s="6"/>
      <c r="BE420" s="6"/>
      <c r="BF420" s="6"/>
      <c r="BG420" s="6"/>
    </row>
    <row r="421" spans="1:59" x14ac:dyDescent="0.25">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c r="AF421" s="6"/>
      <c r="AG421" s="6"/>
      <c r="AH421" s="6"/>
      <c r="AI421" s="6"/>
      <c r="AJ421" s="6"/>
      <c r="AK421" s="6"/>
      <c r="AL421" s="6"/>
      <c r="AM421" s="6"/>
      <c r="AN421" s="6"/>
      <c r="AO421" s="6"/>
      <c r="AP421" s="6"/>
      <c r="AQ421" s="6"/>
      <c r="AR421" s="6"/>
      <c r="AS421" s="6"/>
      <c r="AT421" s="6"/>
      <c r="AU421" s="6"/>
      <c r="AV421" s="6"/>
      <c r="AW421" s="6"/>
      <c r="AX421" s="6"/>
      <c r="AY421" s="6"/>
      <c r="AZ421" s="6"/>
      <c r="BA421" s="6"/>
      <c r="BB421" s="6"/>
      <c r="BC421" s="6"/>
      <c r="BD421" s="6"/>
      <c r="BE421" s="6"/>
      <c r="BF421" s="6"/>
      <c r="BG421" s="6"/>
    </row>
    <row r="422" spans="1:59" x14ac:dyDescent="0.25">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c r="AF422" s="6"/>
      <c r="AG422" s="6"/>
      <c r="AH422" s="6"/>
      <c r="AI422" s="6"/>
      <c r="AJ422" s="6"/>
      <c r="AK422" s="6"/>
      <c r="AL422" s="6"/>
      <c r="AM422" s="6"/>
      <c r="AN422" s="6"/>
      <c r="AO422" s="6"/>
      <c r="AP422" s="6"/>
      <c r="AQ422" s="6"/>
      <c r="AR422" s="6"/>
      <c r="AS422" s="6"/>
      <c r="AT422" s="6"/>
      <c r="AU422" s="6"/>
      <c r="AV422" s="6"/>
      <c r="AW422" s="6"/>
      <c r="AX422" s="6"/>
      <c r="AY422" s="6"/>
      <c r="AZ422" s="6"/>
      <c r="BA422" s="6"/>
      <c r="BB422" s="6"/>
      <c r="BC422" s="6"/>
      <c r="BD422" s="6"/>
      <c r="BE422" s="6"/>
      <c r="BF422" s="6"/>
      <c r="BG422" s="6"/>
    </row>
    <row r="423" spans="1:59" x14ac:dyDescent="0.25">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c r="AF423" s="6"/>
      <c r="AG423" s="6"/>
      <c r="AH423" s="6"/>
      <c r="AI423" s="6"/>
      <c r="AJ423" s="6"/>
      <c r="AK423" s="6"/>
      <c r="AL423" s="6"/>
      <c r="AM423" s="6"/>
      <c r="AN423" s="6"/>
      <c r="AO423" s="6"/>
      <c r="AP423" s="6"/>
      <c r="AQ423" s="6"/>
      <c r="AR423" s="6"/>
      <c r="AS423" s="6"/>
      <c r="AT423" s="6"/>
      <c r="AU423" s="6"/>
      <c r="AV423" s="6"/>
      <c r="AW423" s="6"/>
      <c r="AX423" s="6"/>
      <c r="AY423" s="6"/>
      <c r="AZ423" s="6"/>
      <c r="BA423" s="6"/>
      <c r="BB423" s="6"/>
      <c r="BC423" s="6"/>
      <c r="BD423" s="6"/>
      <c r="BE423" s="6"/>
      <c r="BF423" s="6"/>
      <c r="BG423" s="6"/>
    </row>
    <row r="424" spans="1:59" x14ac:dyDescent="0.25">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c r="AF424" s="6"/>
      <c r="AG424" s="6"/>
      <c r="AH424" s="6"/>
      <c r="AI424" s="6"/>
      <c r="AJ424" s="6"/>
      <c r="AK424" s="6"/>
      <c r="AL424" s="6"/>
      <c r="AM424" s="6"/>
      <c r="AN424" s="6"/>
      <c r="AO424" s="6"/>
      <c r="AP424" s="6"/>
      <c r="AQ424" s="6"/>
      <c r="AR424" s="6"/>
      <c r="AS424" s="6"/>
      <c r="AT424" s="6"/>
      <c r="AU424" s="6"/>
      <c r="AV424" s="6"/>
      <c r="AW424" s="6"/>
      <c r="AX424" s="6"/>
      <c r="AY424" s="6"/>
      <c r="AZ424" s="6"/>
      <c r="BA424" s="6"/>
      <c r="BB424" s="6"/>
      <c r="BC424" s="6"/>
      <c r="BD424" s="6"/>
      <c r="BE424" s="6"/>
      <c r="BF424" s="6"/>
      <c r="BG424" s="6"/>
    </row>
    <row r="425" spans="1:59" x14ac:dyDescent="0.25">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c r="AF425" s="6"/>
      <c r="AG425" s="6"/>
      <c r="AH425" s="6"/>
      <c r="AI425" s="6"/>
      <c r="AJ425" s="6"/>
      <c r="AK425" s="6"/>
      <c r="AL425" s="6"/>
      <c r="AM425" s="6"/>
      <c r="AN425" s="6"/>
      <c r="AO425" s="6"/>
      <c r="AP425" s="6"/>
      <c r="AQ425" s="6"/>
      <c r="AR425" s="6"/>
      <c r="AS425" s="6"/>
      <c r="AT425" s="6"/>
      <c r="AU425" s="6"/>
      <c r="AV425" s="6"/>
      <c r="AW425" s="6"/>
      <c r="AX425" s="6"/>
      <c r="AY425" s="6"/>
      <c r="AZ425" s="6"/>
      <c r="BA425" s="6"/>
      <c r="BB425" s="6"/>
      <c r="BC425" s="6"/>
      <c r="BD425" s="6"/>
      <c r="BE425" s="6"/>
      <c r="BF425" s="6"/>
      <c r="BG425" s="6"/>
    </row>
    <row r="426" spans="1:59" x14ac:dyDescent="0.25">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c r="AF426" s="6"/>
      <c r="AG426" s="6"/>
      <c r="AH426" s="6"/>
      <c r="AI426" s="6"/>
      <c r="AJ426" s="6"/>
      <c r="AK426" s="6"/>
      <c r="AL426" s="6"/>
      <c r="AM426" s="6"/>
      <c r="AN426" s="6"/>
      <c r="AO426" s="6"/>
      <c r="AP426" s="6"/>
      <c r="AQ426" s="6"/>
      <c r="AR426" s="6"/>
      <c r="AS426" s="6"/>
      <c r="AT426" s="6"/>
      <c r="AU426" s="6"/>
      <c r="AV426" s="6"/>
      <c r="AW426" s="6"/>
      <c r="AX426" s="6"/>
      <c r="AY426" s="6"/>
      <c r="AZ426" s="6"/>
      <c r="BA426" s="6"/>
      <c r="BB426" s="6"/>
      <c r="BC426" s="6"/>
      <c r="BD426" s="6"/>
      <c r="BE426" s="6"/>
      <c r="BF426" s="6"/>
      <c r="BG426" s="6"/>
    </row>
    <row r="427" spans="1:59" x14ac:dyDescent="0.25">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c r="AF427" s="6"/>
      <c r="AG427" s="6"/>
      <c r="AH427" s="6"/>
      <c r="AI427" s="6"/>
      <c r="AJ427" s="6"/>
      <c r="AK427" s="6"/>
      <c r="AL427" s="6"/>
      <c r="AM427" s="6"/>
      <c r="AN427" s="6"/>
      <c r="AO427" s="6"/>
      <c r="AP427" s="6"/>
      <c r="AQ427" s="6"/>
      <c r="AR427" s="6"/>
      <c r="AS427" s="6"/>
      <c r="AT427" s="6"/>
      <c r="AU427" s="6"/>
      <c r="AV427" s="6"/>
      <c r="AW427" s="6"/>
      <c r="AX427" s="6"/>
      <c r="AY427" s="6"/>
      <c r="AZ427" s="6"/>
      <c r="BA427" s="6"/>
      <c r="BB427" s="6"/>
      <c r="BC427" s="6"/>
      <c r="BD427" s="6"/>
      <c r="BE427" s="6"/>
      <c r="BF427" s="6"/>
      <c r="BG427" s="6"/>
    </row>
    <row r="428" spans="1:59" x14ac:dyDescent="0.25">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c r="AF428" s="6"/>
      <c r="AG428" s="6"/>
      <c r="AH428" s="6"/>
      <c r="AI428" s="6"/>
      <c r="AJ428" s="6"/>
      <c r="AK428" s="6"/>
      <c r="AL428" s="6"/>
      <c r="AM428" s="6"/>
      <c r="AN428" s="6"/>
      <c r="AO428" s="6"/>
      <c r="AP428" s="6"/>
      <c r="AQ428" s="6"/>
      <c r="AR428" s="6"/>
      <c r="AS428" s="6"/>
      <c r="AT428" s="6"/>
      <c r="AU428" s="6"/>
      <c r="AV428" s="6"/>
      <c r="AW428" s="6"/>
      <c r="AX428" s="6"/>
      <c r="AY428" s="6"/>
      <c r="AZ428" s="6"/>
      <c r="BA428" s="6"/>
      <c r="BB428" s="6"/>
      <c r="BC428" s="6"/>
      <c r="BD428" s="6"/>
      <c r="BE428" s="6"/>
      <c r="BF428" s="6"/>
      <c r="BG428" s="6"/>
    </row>
    <row r="429" spans="1:59" x14ac:dyDescent="0.25">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c r="AF429" s="6"/>
      <c r="AG429" s="6"/>
      <c r="AH429" s="6"/>
      <c r="AI429" s="6"/>
      <c r="AJ429" s="6"/>
      <c r="AK429" s="6"/>
      <c r="AL429" s="6"/>
      <c r="AM429" s="6"/>
      <c r="AN429" s="6"/>
      <c r="AO429" s="6"/>
      <c r="AP429" s="6"/>
      <c r="AQ429" s="6"/>
      <c r="AR429" s="6"/>
      <c r="AS429" s="6"/>
      <c r="AT429" s="6"/>
      <c r="AU429" s="6"/>
      <c r="AV429" s="6"/>
      <c r="AW429" s="6"/>
      <c r="AX429" s="6"/>
      <c r="AY429" s="6"/>
      <c r="AZ429" s="6"/>
      <c r="BA429" s="6"/>
      <c r="BB429" s="6"/>
      <c r="BC429" s="6"/>
      <c r="BD429" s="6"/>
      <c r="BE429" s="6"/>
      <c r="BF429" s="6"/>
      <c r="BG429" s="6"/>
    </row>
    <row r="430" spans="1:59" x14ac:dyDescent="0.25">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c r="AF430" s="6"/>
      <c r="AG430" s="6"/>
      <c r="AH430" s="6"/>
      <c r="AI430" s="6"/>
      <c r="AJ430" s="6"/>
      <c r="AK430" s="6"/>
      <c r="AL430" s="6"/>
      <c r="AM430" s="6"/>
      <c r="AN430" s="6"/>
      <c r="AO430" s="6"/>
      <c r="AP430" s="6"/>
      <c r="AQ430" s="6"/>
      <c r="AR430" s="6"/>
      <c r="AS430" s="6"/>
      <c r="AT430" s="6"/>
      <c r="AU430" s="6"/>
      <c r="AV430" s="6"/>
      <c r="AW430" s="6"/>
      <c r="AX430" s="6"/>
      <c r="AY430" s="6"/>
      <c r="AZ430" s="6"/>
      <c r="BA430" s="6"/>
      <c r="BB430" s="6"/>
      <c r="BC430" s="6"/>
      <c r="BD430" s="6"/>
      <c r="BE430" s="6"/>
      <c r="BF430" s="6"/>
      <c r="BG430" s="6"/>
    </row>
    <row r="431" spans="1:59" x14ac:dyDescent="0.25">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c r="AF431" s="6"/>
      <c r="AG431" s="6"/>
      <c r="AH431" s="6"/>
      <c r="AI431" s="6"/>
      <c r="AJ431" s="6"/>
      <c r="AK431" s="6"/>
      <c r="AL431" s="6"/>
      <c r="AM431" s="6"/>
      <c r="AN431" s="6"/>
      <c r="AO431" s="6"/>
      <c r="AP431" s="6"/>
      <c r="AQ431" s="6"/>
      <c r="AR431" s="6"/>
      <c r="AS431" s="6"/>
      <c r="AT431" s="6"/>
      <c r="AU431" s="6"/>
      <c r="AV431" s="6"/>
      <c r="AW431" s="6"/>
      <c r="AX431" s="6"/>
      <c r="AY431" s="6"/>
      <c r="AZ431" s="6"/>
      <c r="BA431" s="6"/>
      <c r="BB431" s="6"/>
      <c r="BC431" s="6"/>
      <c r="BD431" s="6"/>
      <c r="BE431" s="6"/>
      <c r="BF431" s="6"/>
      <c r="BG431" s="6"/>
    </row>
    <row r="432" spans="1:59" x14ac:dyDescent="0.25">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c r="AF432" s="6"/>
      <c r="AG432" s="6"/>
      <c r="AH432" s="6"/>
      <c r="AI432" s="6"/>
      <c r="AJ432" s="6"/>
      <c r="AK432" s="6"/>
      <c r="AL432" s="6"/>
      <c r="AM432" s="6"/>
      <c r="AN432" s="6"/>
      <c r="AO432" s="6"/>
      <c r="AP432" s="6"/>
      <c r="AQ432" s="6"/>
      <c r="AR432" s="6"/>
      <c r="AS432" s="6"/>
      <c r="AT432" s="6"/>
      <c r="AU432" s="6"/>
      <c r="AV432" s="6"/>
      <c r="AW432" s="6"/>
      <c r="AX432" s="6"/>
      <c r="AY432" s="6"/>
      <c r="AZ432" s="6"/>
      <c r="BA432" s="6"/>
      <c r="BB432" s="6"/>
      <c r="BC432" s="6"/>
      <c r="BD432" s="6"/>
      <c r="BE432" s="6"/>
      <c r="BF432" s="6"/>
      <c r="BG432" s="6"/>
    </row>
    <row r="433" spans="1:59" x14ac:dyDescent="0.25">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c r="AF433" s="6"/>
      <c r="AG433" s="6"/>
      <c r="AH433" s="6"/>
      <c r="AI433" s="6"/>
      <c r="AJ433" s="6"/>
      <c r="AK433" s="6"/>
      <c r="AL433" s="6"/>
      <c r="AM433" s="6"/>
      <c r="AN433" s="6"/>
      <c r="AO433" s="6"/>
      <c r="AP433" s="6"/>
      <c r="AQ433" s="6"/>
      <c r="AR433" s="6"/>
      <c r="AS433" s="6"/>
      <c r="AT433" s="6"/>
      <c r="AU433" s="6"/>
      <c r="AV433" s="6"/>
      <c r="AW433" s="6"/>
      <c r="AX433" s="6"/>
      <c r="AY433" s="6"/>
      <c r="AZ433" s="6"/>
      <c r="BA433" s="6"/>
      <c r="BB433" s="6"/>
      <c r="BC433" s="6"/>
      <c r="BD433" s="6"/>
      <c r="BE433" s="6"/>
      <c r="BF433" s="6"/>
      <c r="BG433" s="6"/>
    </row>
    <row r="434" spans="1:59" x14ac:dyDescent="0.25">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c r="AF434" s="6"/>
      <c r="AG434" s="6"/>
      <c r="AH434" s="6"/>
      <c r="AI434" s="6"/>
      <c r="AJ434" s="6"/>
      <c r="AK434" s="6"/>
      <c r="AL434" s="6"/>
      <c r="AM434" s="6"/>
      <c r="AN434" s="6"/>
      <c r="AO434" s="6"/>
      <c r="AP434" s="6"/>
      <c r="AQ434" s="6"/>
      <c r="AR434" s="6"/>
      <c r="AS434" s="6"/>
      <c r="AT434" s="6"/>
      <c r="AU434" s="6"/>
      <c r="AV434" s="6"/>
      <c r="AW434" s="6"/>
      <c r="AX434" s="6"/>
      <c r="AY434" s="6"/>
      <c r="AZ434" s="6"/>
      <c r="BA434" s="6"/>
      <c r="BB434" s="6"/>
      <c r="BC434" s="6"/>
      <c r="BD434" s="6"/>
      <c r="BE434" s="6"/>
      <c r="BF434" s="6"/>
      <c r="BG434" s="6"/>
    </row>
    <row r="435" spans="1:59" x14ac:dyDescent="0.25">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c r="AF435" s="6"/>
      <c r="AG435" s="6"/>
      <c r="AH435" s="6"/>
      <c r="AI435" s="6"/>
      <c r="AJ435" s="6"/>
      <c r="AK435" s="6"/>
      <c r="AL435" s="6"/>
      <c r="AM435" s="6"/>
      <c r="AN435" s="6"/>
      <c r="AO435" s="6"/>
      <c r="AP435" s="6"/>
      <c r="AQ435" s="6"/>
      <c r="AR435" s="6"/>
      <c r="AS435" s="6"/>
      <c r="AT435" s="6"/>
      <c r="AU435" s="6"/>
      <c r="AV435" s="6"/>
      <c r="AW435" s="6"/>
      <c r="AX435" s="6"/>
      <c r="AY435" s="6"/>
      <c r="AZ435" s="6"/>
      <c r="BA435" s="6"/>
      <c r="BB435" s="6"/>
      <c r="BC435" s="6"/>
      <c r="BD435" s="6"/>
      <c r="BE435" s="6"/>
      <c r="BF435" s="6"/>
      <c r="BG435" s="6"/>
    </row>
    <row r="436" spans="1:59" x14ac:dyDescent="0.25">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c r="AF436" s="6"/>
      <c r="AG436" s="6"/>
      <c r="AH436" s="6"/>
      <c r="AI436" s="6"/>
      <c r="AJ436" s="6"/>
      <c r="AK436" s="6"/>
      <c r="AL436" s="6"/>
      <c r="AM436" s="6"/>
      <c r="AN436" s="6"/>
      <c r="AO436" s="6"/>
      <c r="AP436" s="6"/>
      <c r="AQ436" s="6"/>
      <c r="AR436" s="6"/>
      <c r="AS436" s="6"/>
      <c r="AT436" s="6"/>
      <c r="AU436" s="6"/>
      <c r="AV436" s="6"/>
      <c r="AW436" s="6"/>
      <c r="AX436" s="6"/>
      <c r="AY436" s="6"/>
      <c r="AZ436" s="6"/>
      <c r="BA436" s="6"/>
      <c r="BB436" s="6"/>
      <c r="BC436" s="6"/>
      <c r="BD436" s="6"/>
      <c r="BE436" s="6"/>
      <c r="BF436" s="6"/>
      <c r="BG436" s="6"/>
    </row>
    <row r="437" spans="1:59" x14ac:dyDescent="0.25">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c r="AF437" s="6"/>
      <c r="AG437" s="6"/>
      <c r="AH437" s="6"/>
      <c r="AI437" s="6"/>
      <c r="AJ437" s="6"/>
      <c r="AK437" s="6"/>
      <c r="AL437" s="6"/>
      <c r="AM437" s="6"/>
      <c r="AN437" s="6"/>
      <c r="AO437" s="6"/>
      <c r="AP437" s="6"/>
      <c r="AQ437" s="6"/>
      <c r="AR437" s="6"/>
      <c r="AS437" s="6"/>
      <c r="AT437" s="6"/>
      <c r="AU437" s="6"/>
      <c r="AV437" s="6"/>
      <c r="AW437" s="6"/>
      <c r="AX437" s="6"/>
      <c r="AY437" s="6"/>
      <c r="AZ437" s="6"/>
      <c r="BA437" s="6"/>
      <c r="BB437" s="6"/>
      <c r="BC437" s="6"/>
      <c r="BD437" s="6"/>
      <c r="BE437" s="6"/>
      <c r="BF437" s="6"/>
      <c r="BG437" s="6"/>
    </row>
    <row r="438" spans="1:59" x14ac:dyDescent="0.25">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c r="AF438" s="6"/>
      <c r="AG438" s="6"/>
      <c r="AH438" s="6"/>
      <c r="AI438" s="6"/>
      <c r="AJ438" s="6"/>
      <c r="AK438" s="6"/>
      <c r="AL438" s="6"/>
      <c r="AM438" s="6"/>
      <c r="AN438" s="6"/>
      <c r="AO438" s="6"/>
      <c r="AP438" s="6"/>
      <c r="AQ438" s="6"/>
      <c r="AR438" s="6"/>
      <c r="AS438" s="6"/>
      <c r="AT438" s="6"/>
      <c r="AU438" s="6"/>
      <c r="AV438" s="6"/>
      <c r="AW438" s="6"/>
      <c r="AX438" s="6"/>
      <c r="AY438" s="6"/>
      <c r="AZ438" s="6"/>
      <c r="BA438" s="6"/>
      <c r="BB438" s="6"/>
      <c r="BC438" s="6"/>
      <c r="BD438" s="6"/>
      <c r="BE438" s="6"/>
      <c r="BF438" s="6"/>
      <c r="BG438" s="6"/>
    </row>
    <row r="439" spans="1:59" x14ac:dyDescent="0.25">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c r="AF439" s="6"/>
      <c r="AG439" s="6"/>
      <c r="AH439" s="6"/>
      <c r="AI439" s="6"/>
      <c r="AJ439" s="6"/>
      <c r="AK439" s="6"/>
      <c r="AL439" s="6"/>
      <c r="AM439" s="6"/>
      <c r="AN439" s="6"/>
      <c r="AO439" s="6"/>
      <c r="AP439" s="6"/>
      <c r="AQ439" s="6"/>
      <c r="AR439" s="6"/>
      <c r="AS439" s="6"/>
      <c r="AT439" s="6"/>
      <c r="AU439" s="6"/>
      <c r="AV439" s="6"/>
      <c r="AW439" s="6"/>
      <c r="AX439" s="6"/>
      <c r="AY439" s="6"/>
      <c r="AZ439" s="6"/>
      <c r="BA439" s="6"/>
      <c r="BB439" s="6"/>
      <c r="BC439" s="6"/>
      <c r="BD439" s="6"/>
      <c r="BE439" s="6"/>
      <c r="BF439" s="6"/>
      <c r="BG439" s="6"/>
    </row>
    <row r="440" spans="1:59" x14ac:dyDescent="0.25">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c r="AF440" s="6"/>
      <c r="AG440" s="6"/>
      <c r="AH440" s="6"/>
      <c r="AI440" s="6"/>
      <c r="AJ440" s="6"/>
      <c r="AK440" s="6"/>
      <c r="AL440" s="6"/>
      <c r="AM440" s="6"/>
      <c r="AN440" s="6"/>
      <c r="AO440" s="6"/>
      <c r="AP440" s="6"/>
      <c r="AQ440" s="6"/>
      <c r="AR440" s="6"/>
      <c r="AS440" s="6"/>
      <c r="AT440" s="6"/>
      <c r="AU440" s="6"/>
      <c r="AV440" s="6"/>
      <c r="AW440" s="6"/>
      <c r="AX440" s="6"/>
      <c r="AY440" s="6"/>
      <c r="AZ440" s="6"/>
      <c r="BA440" s="6"/>
      <c r="BB440" s="6"/>
      <c r="BC440" s="6"/>
      <c r="BD440" s="6"/>
      <c r="BE440" s="6"/>
      <c r="BF440" s="6"/>
      <c r="BG440" s="6"/>
    </row>
    <row r="441" spans="1:59" x14ac:dyDescent="0.25">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c r="AF441" s="6"/>
      <c r="AG441" s="6"/>
      <c r="AH441" s="6"/>
      <c r="AI441" s="6"/>
      <c r="AJ441" s="6"/>
      <c r="AK441" s="6"/>
      <c r="AL441" s="6"/>
      <c r="AM441" s="6"/>
      <c r="AN441" s="6"/>
      <c r="AO441" s="6"/>
      <c r="AP441" s="6"/>
      <c r="AQ441" s="6"/>
      <c r="AR441" s="6"/>
      <c r="AS441" s="6"/>
      <c r="AT441" s="6"/>
      <c r="AU441" s="6"/>
      <c r="AV441" s="6"/>
      <c r="AW441" s="6"/>
      <c r="AX441" s="6"/>
      <c r="AY441" s="6"/>
      <c r="AZ441" s="6"/>
      <c r="BA441" s="6"/>
      <c r="BB441" s="6"/>
      <c r="BC441" s="6"/>
      <c r="BD441" s="6"/>
      <c r="BE441" s="6"/>
      <c r="BF441" s="6"/>
      <c r="BG441" s="6"/>
    </row>
    <row r="442" spans="1:59" x14ac:dyDescent="0.25">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c r="AF442" s="6"/>
      <c r="AG442" s="6"/>
      <c r="AH442" s="6"/>
      <c r="AI442" s="6"/>
      <c r="AJ442" s="6"/>
      <c r="AK442" s="6"/>
      <c r="AL442" s="6"/>
      <c r="AM442" s="6"/>
      <c r="AN442" s="6"/>
      <c r="AO442" s="6"/>
      <c r="AP442" s="6"/>
      <c r="AQ442" s="6"/>
      <c r="AR442" s="6"/>
      <c r="AS442" s="6"/>
      <c r="AT442" s="6"/>
      <c r="AU442" s="6"/>
      <c r="AV442" s="6"/>
      <c r="AW442" s="6"/>
      <c r="AX442" s="6"/>
      <c r="AY442" s="6"/>
      <c r="AZ442" s="6"/>
      <c r="BA442" s="6"/>
      <c r="BB442" s="6"/>
      <c r="BC442" s="6"/>
      <c r="BD442" s="6"/>
      <c r="BE442" s="6"/>
      <c r="BF442" s="6"/>
      <c r="BG442" s="6"/>
    </row>
    <row r="443" spans="1:59" x14ac:dyDescent="0.25">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c r="AF443" s="6"/>
      <c r="AG443" s="6"/>
      <c r="AH443" s="6"/>
      <c r="AI443" s="6"/>
      <c r="AJ443" s="6"/>
      <c r="AK443" s="6"/>
      <c r="AL443" s="6"/>
      <c r="AM443" s="6"/>
      <c r="AN443" s="6"/>
      <c r="AO443" s="6"/>
      <c r="AP443" s="6"/>
      <c r="AQ443" s="6"/>
      <c r="AR443" s="6"/>
      <c r="AS443" s="6"/>
      <c r="AT443" s="6"/>
      <c r="AU443" s="6"/>
      <c r="AV443" s="6"/>
      <c r="AW443" s="6"/>
      <c r="AX443" s="6"/>
      <c r="AY443" s="6"/>
      <c r="AZ443" s="6"/>
      <c r="BA443" s="6"/>
      <c r="BB443" s="6"/>
      <c r="BC443" s="6"/>
      <c r="BD443" s="6"/>
      <c r="BE443" s="6"/>
      <c r="BF443" s="6"/>
      <c r="BG443" s="6"/>
    </row>
    <row r="444" spans="1:59" x14ac:dyDescent="0.25">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c r="AF444" s="6"/>
      <c r="AG444" s="6"/>
      <c r="AH444" s="6"/>
      <c r="AI444" s="6"/>
      <c r="AJ444" s="6"/>
      <c r="AK444" s="6"/>
      <c r="AL444" s="6"/>
      <c r="AM444" s="6"/>
      <c r="AN444" s="6"/>
      <c r="AO444" s="6"/>
      <c r="AP444" s="6"/>
      <c r="AQ444" s="6"/>
      <c r="AR444" s="6"/>
      <c r="AS444" s="6"/>
      <c r="AT444" s="6"/>
      <c r="AU444" s="6"/>
      <c r="AV444" s="6"/>
      <c r="AW444" s="6"/>
      <c r="AX444" s="6"/>
      <c r="AY444" s="6"/>
      <c r="AZ444" s="6"/>
      <c r="BA444" s="6"/>
      <c r="BB444" s="6"/>
      <c r="BC444" s="6"/>
      <c r="BD444" s="6"/>
      <c r="BE444" s="6"/>
      <c r="BF444" s="6"/>
      <c r="BG444" s="6"/>
    </row>
    <row r="445" spans="1:59" x14ac:dyDescent="0.25">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c r="AF445" s="6"/>
      <c r="AG445" s="6"/>
      <c r="AH445" s="6"/>
      <c r="AI445" s="6"/>
      <c r="AJ445" s="6"/>
      <c r="AK445" s="6"/>
      <c r="AL445" s="6"/>
      <c r="AM445" s="6"/>
      <c r="AN445" s="6"/>
      <c r="AO445" s="6"/>
      <c r="AP445" s="6"/>
      <c r="AQ445" s="6"/>
      <c r="AR445" s="6"/>
      <c r="AS445" s="6"/>
      <c r="AT445" s="6"/>
      <c r="AU445" s="6"/>
      <c r="AV445" s="6"/>
      <c r="AW445" s="6"/>
      <c r="AX445" s="6"/>
      <c r="AY445" s="6"/>
      <c r="AZ445" s="6"/>
      <c r="BA445" s="6"/>
      <c r="BB445" s="6"/>
      <c r="BC445" s="6"/>
      <c r="BD445" s="6"/>
      <c r="BE445" s="6"/>
      <c r="BF445" s="6"/>
      <c r="BG445" s="6"/>
    </row>
    <row r="446" spans="1:59" x14ac:dyDescent="0.25">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c r="AF446" s="6"/>
      <c r="AG446" s="6"/>
      <c r="AH446" s="6"/>
      <c r="AI446" s="6"/>
      <c r="AJ446" s="6"/>
      <c r="AK446" s="6"/>
      <c r="AL446" s="6"/>
      <c r="AM446" s="6"/>
      <c r="AN446" s="6"/>
      <c r="AO446" s="6"/>
      <c r="AP446" s="6"/>
      <c r="AQ446" s="6"/>
      <c r="AR446" s="6"/>
      <c r="AS446" s="6"/>
      <c r="AT446" s="6"/>
      <c r="AU446" s="6"/>
      <c r="AV446" s="6"/>
      <c r="AW446" s="6"/>
      <c r="AX446" s="6"/>
      <c r="AY446" s="6"/>
      <c r="AZ446" s="6"/>
      <c r="BA446" s="6"/>
      <c r="BB446" s="6"/>
      <c r="BC446" s="6"/>
      <c r="BD446" s="6"/>
      <c r="BE446" s="6"/>
      <c r="BF446" s="6"/>
      <c r="BG446" s="6"/>
    </row>
    <row r="447" spans="1:59" x14ac:dyDescent="0.25">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c r="AF447" s="6"/>
      <c r="AG447" s="6"/>
      <c r="AH447" s="6"/>
      <c r="AI447" s="6"/>
      <c r="AJ447" s="6"/>
      <c r="AK447" s="6"/>
      <c r="AL447" s="6"/>
      <c r="AM447" s="6"/>
      <c r="AN447" s="6"/>
      <c r="AO447" s="6"/>
      <c r="AP447" s="6"/>
      <c r="AQ447" s="6"/>
      <c r="AR447" s="6"/>
      <c r="AS447" s="6"/>
      <c r="AT447" s="6"/>
      <c r="AU447" s="6"/>
      <c r="AV447" s="6"/>
      <c r="AW447" s="6"/>
      <c r="AX447" s="6"/>
      <c r="AY447" s="6"/>
      <c r="AZ447" s="6"/>
      <c r="BA447" s="6"/>
      <c r="BB447" s="6"/>
      <c r="BC447" s="6"/>
      <c r="BD447" s="6"/>
      <c r="BE447" s="6"/>
      <c r="BF447" s="6"/>
      <c r="BG447" s="6"/>
    </row>
    <row r="448" spans="1:59" x14ac:dyDescent="0.25">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c r="AF448" s="6"/>
      <c r="AG448" s="6"/>
      <c r="AH448" s="6"/>
      <c r="AI448" s="6"/>
      <c r="AJ448" s="6"/>
      <c r="AK448" s="6"/>
      <c r="AL448" s="6"/>
      <c r="AM448" s="6"/>
      <c r="AN448" s="6"/>
      <c r="AO448" s="6"/>
      <c r="AP448" s="6"/>
      <c r="AQ448" s="6"/>
      <c r="AR448" s="6"/>
      <c r="AS448" s="6"/>
      <c r="AT448" s="6"/>
      <c r="AU448" s="6"/>
      <c r="AV448" s="6"/>
      <c r="AW448" s="6"/>
      <c r="AX448" s="6"/>
      <c r="AY448" s="6"/>
      <c r="AZ448" s="6"/>
      <c r="BA448" s="6"/>
      <c r="BB448" s="6"/>
      <c r="BC448" s="6"/>
      <c r="BD448" s="6"/>
      <c r="BE448" s="6"/>
      <c r="BF448" s="6"/>
      <c r="BG448" s="6"/>
    </row>
    <row r="449" spans="1:59" x14ac:dyDescent="0.25">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c r="AF449" s="6"/>
      <c r="AG449" s="6"/>
      <c r="AH449" s="6"/>
      <c r="AI449" s="6"/>
      <c r="AJ449" s="6"/>
      <c r="AK449" s="6"/>
      <c r="AL449" s="6"/>
      <c r="AM449" s="6"/>
      <c r="AN449" s="6"/>
      <c r="AO449" s="6"/>
      <c r="AP449" s="6"/>
      <c r="AQ449" s="6"/>
      <c r="AR449" s="6"/>
      <c r="AS449" s="6"/>
      <c r="AT449" s="6"/>
      <c r="AU449" s="6"/>
      <c r="AV449" s="6"/>
      <c r="AW449" s="6"/>
      <c r="AX449" s="6"/>
      <c r="AY449" s="6"/>
      <c r="AZ449" s="6"/>
      <c r="BA449" s="6"/>
      <c r="BB449" s="6"/>
      <c r="BC449" s="6"/>
      <c r="BD449" s="6"/>
      <c r="BE449" s="6"/>
      <c r="BF449" s="6"/>
      <c r="BG449" s="6"/>
    </row>
    <row r="450" spans="1:59" x14ac:dyDescent="0.25">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c r="AF450" s="6"/>
      <c r="AG450" s="6"/>
      <c r="AH450" s="6"/>
      <c r="AI450" s="6"/>
      <c r="AJ450" s="6"/>
      <c r="AK450" s="6"/>
      <c r="AL450" s="6"/>
      <c r="AM450" s="6"/>
      <c r="AN450" s="6"/>
      <c r="AO450" s="6"/>
      <c r="AP450" s="6"/>
      <c r="AQ450" s="6"/>
      <c r="AR450" s="6"/>
      <c r="AS450" s="6"/>
      <c r="AT450" s="6"/>
      <c r="AU450" s="6"/>
      <c r="AV450" s="6"/>
      <c r="AW450" s="6"/>
      <c r="AX450" s="6"/>
      <c r="AY450" s="6"/>
      <c r="AZ450" s="6"/>
      <c r="BA450" s="6"/>
      <c r="BB450" s="6"/>
      <c r="BC450" s="6"/>
      <c r="BD450" s="6"/>
      <c r="BE450" s="6"/>
      <c r="BF450" s="6"/>
      <c r="BG450" s="6"/>
    </row>
    <row r="451" spans="1:59" x14ac:dyDescent="0.25">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c r="AF451" s="6"/>
      <c r="AG451" s="6"/>
      <c r="AH451" s="6"/>
      <c r="AI451" s="6"/>
      <c r="AJ451" s="6"/>
      <c r="AK451" s="6"/>
      <c r="AL451" s="6"/>
      <c r="AM451" s="6"/>
      <c r="AN451" s="6"/>
      <c r="AO451" s="6"/>
      <c r="AP451" s="6"/>
      <c r="AQ451" s="6"/>
      <c r="AR451" s="6"/>
      <c r="AS451" s="6"/>
      <c r="AT451" s="6"/>
      <c r="AU451" s="6"/>
      <c r="AV451" s="6"/>
      <c r="AW451" s="6"/>
      <c r="AX451" s="6"/>
      <c r="AY451" s="6"/>
      <c r="AZ451" s="6"/>
      <c r="BA451" s="6"/>
      <c r="BB451" s="6"/>
      <c r="BC451" s="6"/>
      <c r="BD451" s="6"/>
      <c r="BE451" s="6"/>
      <c r="BF451" s="6"/>
      <c r="BG451" s="6"/>
    </row>
    <row r="452" spans="1:59" x14ac:dyDescent="0.25">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c r="AF452" s="6"/>
      <c r="AG452" s="6"/>
      <c r="AH452" s="6"/>
      <c r="AI452" s="6"/>
      <c r="AJ452" s="6"/>
      <c r="AK452" s="6"/>
      <c r="AL452" s="6"/>
      <c r="AM452" s="6"/>
      <c r="AN452" s="6"/>
      <c r="AO452" s="6"/>
      <c r="AP452" s="6"/>
      <c r="AQ452" s="6"/>
      <c r="AR452" s="6"/>
      <c r="AS452" s="6"/>
      <c r="AT452" s="6"/>
      <c r="AU452" s="6"/>
      <c r="AV452" s="6"/>
      <c r="AW452" s="6"/>
      <c r="AX452" s="6"/>
      <c r="AY452" s="6"/>
      <c r="AZ452" s="6"/>
      <c r="BA452" s="6"/>
      <c r="BB452" s="6"/>
      <c r="BC452" s="6"/>
      <c r="BD452" s="6"/>
      <c r="BE452" s="6"/>
      <c r="BF452" s="6"/>
      <c r="BG452" s="6"/>
    </row>
    <row r="453" spans="1:59" x14ac:dyDescent="0.25">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c r="AF453" s="6"/>
      <c r="AG453" s="6"/>
      <c r="AH453" s="6"/>
      <c r="AI453" s="6"/>
      <c r="AJ453" s="6"/>
      <c r="AK453" s="6"/>
      <c r="AL453" s="6"/>
      <c r="AM453" s="6"/>
      <c r="AN453" s="6"/>
      <c r="AO453" s="6"/>
      <c r="AP453" s="6"/>
      <c r="AQ453" s="6"/>
      <c r="AR453" s="6"/>
      <c r="AS453" s="6"/>
      <c r="AT453" s="6"/>
      <c r="AU453" s="6"/>
      <c r="AV453" s="6"/>
      <c r="AW453" s="6"/>
      <c r="AX453" s="6"/>
      <c r="AY453" s="6"/>
      <c r="AZ453" s="6"/>
      <c r="BA453" s="6"/>
      <c r="BB453" s="6"/>
      <c r="BC453" s="6"/>
      <c r="BD453" s="6"/>
      <c r="BE453" s="6"/>
      <c r="BF453" s="6"/>
      <c r="BG453" s="6"/>
    </row>
    <row r="454" spans="1:59" x14ac:dyDescent="0.25">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c r="AF454" s="6"/>
      <c r="AG454" s="6"/>
      <c r="AH454" s="6"/>
      <c r="AI454" s="6"/>
      <c r="AJ454" s="6"/>
      <c r="AK454" s="6"/>
      <c r="AL454" s="6"/>
      <c r="AM454" s="6"/>
      <c r="AN454" s="6"/>
      <c r="AO454" s="6"/>
      <c r="AP454" s="6"/>
      <c r="AQ454" s="6"/>
      <c r="AR454" s="6"/>
      <c r="AS454" s="6"/>
      <c r="AT454" s="6"/>
      <c r="AU454" s="6"/>
      <c r="AV454" s="6"/>
      <c r="AW454" s="6"/>
      <c r="AX454" s="6"/>
      <c r="AY454" s="6"/>
      <c r="AZ454" s="6"/>
      <c r="BA454" s="6"/>
      <c r="BB454" s="6"/>
      <c r="BC454" s="6"/>
      <c r="BD454" s="6"/>
      <c r="BE454" s="6"/>
      <c r="BF454" s="6"/>
      <c r="BG454" s="6"/>
    </row>
    <row r="455" spans="1:59" x14ac:dyDescent="0.25">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c r="AF455" s="6"/>
      <c r="AG455" s="6"/>
      <c r="AH455" s="6"/>
      <c r="AI455" s="6"/>
      <c r="AJ455" s="6"/>
      <c r="AK455" s="6"/>
      <c r="AL455" s="6"/>
      <c r="AM455" s="6"/>
      <c r="AN455" s="6"/>
      <c r="AO455" s="6"/>
      <c r="AP455" s="6"/>
      <c r="AQ455" s="6"/>
      <c r="AR455" s="6"/>
      <c r="AS455" s="6"/>
      <c r="AT455" s="6"/>
      <c r="AU455" s="6"/>
      <c r="AV455" s="6"/>
      <c r="AW455" s="6"/>
      <c r="AX455" s="6"/>
      <c r="AY455" s="6"/>
      <c r="AZ455" s="6"/>
      <c r="BA455" s="6"/>
      <c r="BB455" s="6"/>
      <c r="BC455" s="6"/>
      <c r="BD455" s="6"/>
      <c r="BE455" s="6"/>
      <c r="BF455" s="6"/>
      <c r="BG455" s="6"/>
    </row>
    <row r="456" spans="1:59" x14ac:dyDescent="0.25">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c r="AF456" s="6"/>
      <c r="AG456" s="6"/>
      <c r="AH456" s="6"/>
      <c r="AI456" s="6"/>
      <c r="AJ456" s="6"/>
      <c r="AK456" s="6"/>
      <c r="AL456" s="6"/>
      <c r="AM456" s="6"/>
      <c r="AN456" s="6"/>
      <c r="AO456" s="6"/>
      <c r="AP456" s="6"/>
      <c r="AQ456" s="6"/>
      <c r="AR456" s="6"/>
      <c r="AS456" s="6"/>
      <c r="AT456" s="6"/>
      <c r="AU456" s="6"/>
      <c r="AV456" s="6"/>
      <c r="AW456" s="6"/>
      <c r="AX456" s="6"/>
      <c r="AY456" s="6"/>
      <c r="AZ456" s="6"/>
      <c r="BA456" s="6"/>
      <c r="BB456" s="6"/>
      <c r="BC456" s="6"/>
      <c r="BD456" s="6"/>
      <c r="BE456" s="6"/>
      <c r="BF456" s="6"/>
      <c r="BG456" s="6"/>
    </row>
    <row r="457" spans="1:59" x14ac:dyDescent="0.25">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c r="AF457" s="6"/>
      <c r="AG457" s="6"/>
      <c r="AH457" s="6"/>
      <c r="AI457" s="6"/>
      <c r="AJ457" s="6"/>
      <c r="AK457" s="6"/>
      <c r="AL457" s="6"/>
      <c r="AM457" s="6"/>
      <c r="AN457" s="6"/>
      <c r="AO457" s="6"/>
      <c r="AP457" s="6"/>
      <c r="AQ457" s="6"/>
      <c r="AR457" s="6"/>
      <c r="AS457" s="6"/>
      <c r="AT457" s="6"/>
      <c r="AU457" s="6"/>
      <c r="AV457" s="6"/>
      <c r="AW457" s="6"/>
      <c r="AX457" s="6"/>
      <c r="AY457" s="6"/>
      <c r="AZ457" s="6"/>
      <c r="BA457" s="6"/>
      <c r="BB457" s="6"/>
      <c r="BC457" s="6"/>
      <c r="BD457" s="6"/>
      <c r="BE457" s="6"/>
      <c r="BF457" s="6"/>
      <c r="BG457" s="6"/>
    </row>
    <row r="458" spans="1:59" x14ac:dyDescent="0.25">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c r="AF458" s="6"/>
      <c r="AG458" s="6"/>
      <c r="AH458" s="6"/>
      <c r="AI458" s="6"/>
      <c r="AJ458" s="6"/>
      <c r="AK458" s="6"/>
      <c r="AL458" s="6"/>
      <c r="AM458" s="6"/>
      <c r="AN458" s="6"/>
      <c r="AO458" s="6"/>
      <c r="AP458" s="6"/>
      <c r="AQ458" s="6"/>
      <c r="AR458" s="6"/>
      <c r="AS458" s="6"/>
      <c r="AT458" s="6"/>
      <c r="AU458" s="6"/>
      <c r="AV458" s="6"/>
      <c r="AW458" s="6"/>
      <c r="AX458" s="6"/>
      <c r="AY458" s="6"/>
      <c r="AZ458" s="6"/>
      <c r="BA458" s="6"/>
      <c r="BB458" s="6"/>
      <c r="BC458" s="6"/>
      <c r="BD458" s="6"/>
      <c r="BE458" s="6"/>
      <c r="BF458" s="6"/>
      <c r="BG458" s="6"/>
    </row>
    <row r="459" spans="1:59" x14ac:dyDescent="0.25">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c r="AF459" s="6"/>
      <c r="AG459" s="6"/>
      <c r="AH459" s="6"/>
      <c r="AI459" s="6"/>
      <c r="AJ459" s="6"/>
      <c r="AK459" s="6"/>
      <c r="AL459" s="6"/>
      <c r="AM459" s="6"/>
      <c r="AN459" s="6"/>
      <c r="AO459" s="6"/>
      <c r="AP459" s="6"/>
      <c r="AQ459" s="6"/>
      <c r="AR459" s="6"/>
      <c r="AS459" s="6"/>
      <c r="AT459" s="6"/>
      <c r="AU459" s="6"/>
      <c r="AV459" s="6"/>
      <c r="AW459" s="6"/>
      <c r="AX459" s="6"/>
      <c r="AY459" s="6"/>
      <c r="AZ459" s="6"/>
      <c r="BA459" s="6"/>
      <c r="BB459" s="6"/>
      <c r="BC459" s="6"/>
      <c r="BD459" s="6"/>
      <c r="BE459" s="6"/>
      <c r="BF459" s="6"/>
      <c r="BG459" s="6"/>
    </row>
    <row r="460" spans="1:59" x14ac:dyDescent="0.25">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c r="AF460" s="6"/>
      <c r="AG460" s="6"/>
      <c r="AH460" s="6"/>
      <c r="AI460" s="6"/>
      <c r="AJ460" s="6"/>
      <c r="AK460" s="6"/>
      <c r="AL460" s="6"/>
      <c r="AM460" s="6"/>
      <c r="AN460" s="6"/>
      <c r="AO460" s="6"/>
      <c r="AP460" s="6"/>
      <c r="AQ460" s="6"/>
      <c r="AR460" s="6"/>
      <c r="AS460" s="6"/>
      <c r="AT460" s="6"/>
      <c r="AU460" s="6"/>
      <c r="AV460" s="6"/>
      <c r="AW460" s="6"/>
      <c r="AX460" s="6"/>
      <c r="AY460" s="6"/>
      <c r="AZ460" s="6"/>
      <c r="BA460" s="6"/>
      <c r="BB460" s="6"/>
      <c r="BC460" s="6"/>
      <c r="BD460" s="6"/>
      <c r="BE460" s="6"/>
      <c r="BF460" s="6"/>
      <c r="BG460" s="6"/>
    </row>
    <row r="461" spans="1:59" x14ac:dyDescent="0.25">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c r="AF461" s="6"/>
      <c r="AG461" s="6"/>
      <c r="AH461" s="6"/>
      <c r="AI461" s="6"/>
      <c r="AJ461" s="6"/>
      <c r="AK461" s="6"/>
      <c r="AL461" s="6"/>
      <c r="AM461" s="6"/>
      <c r="AN461" s="6"/>
      <c r="AO461" s="6"/>
      <c r="AP461" s="6"/>
      <c r="AQ461" s="6"/>
      <c r="AR461" s="6"/>
      <c r="AS461" s="6"/>
      <c r="AT461" s="6"/>
      <c r="AU461" s="6"/>
      <c r="AV461" s="6"/>
      <c r="AW461" s="6"/>
      <c r="AX461" s="6"/>
      <c r="AY461" s="6"/>
      <c r="AZ461" s="6"/>
      <c r="BA461" s="6"/>
      <c r="BB461" s="6"/>
      <c r="BC461" s="6"/>
      <c r="BD461" s="6"/>
      <c r="BE461" s="6"/>
      <c r="BF461" s="6"/>
      <c r="BG461" s="6"/>
    </row>
    <row r="462" spans="1:59" x14ac:dyDescent="0.25">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c r="AF462" s="6"/>
      <c r="AG462" s="6"/>
      <c r="AH462" s="6"/>
      <c r="AI462" s="6"/>
      <c r="AJ462" s="6"/>
      <c r="AK462" s="6"/>
      <c r="AL462" s="6"/>
      <c r="AM462" s="6"/>
      <c r="AN462" s="6"/>
      <c r="AO462" s="6"/>
      <c r="AP462" s="6"/>
      <c r="AQ462" s="6"/>
      <c r="AR462" s="6"/>
      <c r="AS462" s="6"/>
      <c r="AT462" s="6"/>
      <c r="AU462" s="6"/>
      <c r="AV462" s="6"/>
      <c r="AW462" s="6"/>
      <c r="AX462" s="6"/>
      <c r="AY462" s="6"/>
      <c r="AZ462" s="6"/>
      <c r="BA462" s="6"/>
      <c r="BB462" s="6"/>
      <c r="BC462" s="6"/>
      <c r="BD462" s="6"/>
      <c r="BE462" s="6"/>
      <c r="BF462" s="6"/>
      <c r="BG462" s="6"/>
    </row>
    <row r="463" spans="1:59" x14ac:dyDescent="0.25">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c r="AF463" s="6"/>
      <c r="AG463" s="6"/>
      <c r="AH463" s="6"/>
      <c r="AI463" s="6"/>
      <c r="AJ463" s="6"/>
      <c r="AK463" s="6"/>
      <c r="AL463" s="6"/>
      <c r="AM463" s="6"/>
      <c r="AN463" s="6"/>
      <c r="AO463" s="6"/>
      <c r="AP463" s="6"/>
      <c r="AQ463" s="6"/>
      <c r="AR463" s="6"/>
      <c r="AS463" s="6"/>
      <c r="AT463" s="6"/>
      <c r="AU463" s="6"/>
      <c r="AV463" s="6"/>
      <c r="AW463" s="6"/>
      <c r="AX463" s="6"/>
      <c r="AY463" s="6"/>
      <c r="AZ463" s="6"/>
      <c r="BA463" s="6"/>
      <c r="BB463" s="6"/>
      <c r="BC463" s="6"/>
      <c r="BD463" s="6"/>
      <c r="BE463" s="6"/>
      <c r="BF463" s="6"/>
      <c r="BG463" s="6"/>
    </row>
    <row r="464" spans="1:59" x14ac:dyDescent="0.25">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c r="AF464" s="6"/>
      <c r="AG464" s="6"/>
      <c r="AH464" s="6"/>
      <c r="AI464" s="6"/>
      <c r="AJ464" s="6"/>
      <c r="AK464" s="6"/>
      <c r="AL464" s="6"/>
      <c r="AM464" s="6"/>
      <c r="AN464" s="6"/>
      <c r="AO464" s="6"/>
      <c r="AP464" s="6"/>
      <c r="AQ464" s="6"/>
      <c r="AR464" s="6"/>
      <c r="AS464" s="6"/>
      <c r="AT464" s="6"/>
      <c r="AU464" s="6"/>
      <c r="AV464" s="6"/>
      <c r="AW464" s="6"/>
      <c r="AX464" s="6"/>
      <c r="AY464" s="6"/>
      <c r="AZ464" s="6"/>
      <c r="BA464" s="6"/>
      <c r="BB464" s="6"/>
      <c r="BC464" s="6"/>
      <c r="BD464" s="6"/>
      <c r="BE464" s="6"/>
      <c r="BF464" s="6"/>
      <c r="BG464" s="6"/>
    </row>
    <row r="465" spans="1:59" x14ac:dyDescent="0.25">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c r="AF465" s="6"/>
      <c r="AG465" s="6"/>
      <c r="AH465" s="6"/>
      <c r="AI465" s="6"/>
      <c r="AJ465" s="6"/>
      <c r="AK465" s="6"/>
      <c r="AL465" s="6"/>
      <c r="AM465" s="6"/>
      <c r="AN465" s="6"/>
      <c r="AO465" s="6"/>
      <c r="AP465" s="6"/>
      <c r="AQ465" s="6"/>
      <c r="AR465" s="6"/>
      <c r="AS465" s="6"/>
      <c r="AT465" s="6"/>
      <c r="AU465" s="6"/>
      <c r="AV465" s="6"/>
      <c r="AW465" s="6"/>
      <c r="AX465" s="6"/>
      <c r="AY465" s="6"/>
      <c r="AZ465" s="6"/>
      <c r="BA465" s="6"/>
      <c r="BB465" s="6"/>
      <c r="BC465" s="6"/>
      <c r="BD465" s="6"/>
      <c r="BE465" s="6"/>
      <c r="BF465" s="6"/>
      <c r="BG465" s="6"/>
    </row>
    <row r="466" spans="1:59" x14ac:dyDescent="0.25">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c r="AF466" s="6"/>
      <c r="AG466" s="6"/>
      <c r="AH466" s="6"/>
      <c r="AI466" s="6"/>
      <c r="AJ466" s="6"/>
      <c r="AK466" s="6"/>
      <c r="AL466" s="6"/>
      <c r="AM466" s="6"/>
      <c r="AN466" s="6"/>
      <c r="AO466" s="6"/>
      <c r="AP466" s="6"/>
      <c r="AQ466" s="6"/>
      <c r="AR466" s="6"/>
      <c r="AS466" s="6"/>
      <c r="AT466" s="6"/>
      <c r="AU466" s="6"/>
      <c r="AV466" s="6"/>
      <c r="AW466" s="6"/>
      <c r="AX466" s="6"/>
      <c r="AY466" s="6"/>
      <c r="AZ466" s="6"/>
      <c r="BA466" s="6"/>
      <c r="BB466" s="6"/>
      <c r="BC466" s="6"/>
      <c r="BD466" s="6"/>
      <c r="BE466" s="6"/>
      <c r="BF466" s="6"/>
      <c r="BG466" s="6"/>
    </row>
    <row r="467" spans="1:59" x14ac:dyDescent="0.25">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c r="AF467" s="6"/>
      <c r="AG467" s="6"/>
      <c r="AH467" s="6"/>
      <c r="AI467" s="6"/>
      <c r="AJ467" s="6"/>
      <c r="AK467" s="6"/>
      <c r="AL467" s="6"/>
      <c r="AM467" s="6"/>
      <c r="AN467" s="6"/>
      <c r="AO467" s="6"/>
      <c r="AP467" s="6"/>
      <c r="AQ467" s="6"/>
      <c r="AR467" s="6"/>
      <c r="AS467" s="6"/>
      <c r="AT467" s="6"/>
      <c r="AU467" s="6"/>
      <c r="AV467" s="6"/>
      <c r="AW467" s="6"/>
      <c r="AX467" s="6"/>
      <c r="AY467" s="6"/>
      <c r="AZ467" s="6"/>
      <c r="BA467" s="6"/>
      <c r="BB467" s="6"/>
      <c r="BC467" s="6"/>
      <c r="BD467" s="6"/>
      <c r="BE467" s="6"/>
      <c r="BF467" s="6"/>
      <c r="BG467" s="6"/>
    </row>
    <row r="468" spans="1:59" x14ac:dyDescent="0.25">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c r="AF468" s="6"/>
      <c r="AG468" s="6"/>
      <c r="AH468" s="6"/>
      <c r="AI468" s="6"/>
      <c r="AJ468" s="6"/>
      <c r="AK468" s="6"/>
      <c r="AL468" s="6"/>
      <c r="AM468" s="6"/>
      <c r="AN468" s="6"/>
      <c r="AO468" s="6"/>
      <c r="AP468" s="6"/>
      <c r="AQ468" s="6"/>
      <c r="AR468" s="6"/>
      <c r="AS468" s="6"/>
      <c r="AT468" s="6"/>
      <c r="AU468" s="6"/>
      <c r="AV468" s="6"/>
      <c r="AW468" s="6"/>
      <c r="AX468" s="6"/>
      <c r="AY468" s="6"/>
      <c r="AZ468" s="6"/>
      <c r="BA468" s="6"/>
      <c r="BB468" s="6"/>
      <c r="BC468" s="6"/>
      <c r="BD468" s="6"/>
      <c r="BE468" s="6"/>
      <c r="BF468" s="6"/>
      <c r="BG468" s="6"/>
    </row>
    <row r="469" spans="1:59" x14ac:dyDescent="0.25">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c r="AF469" s="6"/>
      <c r="AG469" s="6"/>
      <c r="AH469" s="6"/>
      <c r="AI469" s="6"/>
      <c r="AJ469" s="6"/>
      <c r="AK469" s="6"/>
      <c r="AL469" s="6"/>
      <c r="AM469" s="6"/>
      <c r="AN469" s="6"/>
      <c r="AO469" s="6"/>
      <c r="AP469" s="6"/>
      <c r="AQ469" s="6"/>
      <c r="AR469" s="6"/>
      <c r="AS469" s="6"/>
      <c r="AT469" s="6"/>
      <c r="AU469" s="6"/>
      <c r="AV469" s="6"/>
      <c r="AW469" s="6"/>
      <c r="AX469" s="6"/>
      <c r="AY469" s="6"/>
      <c r="AZ469" s="6"/>
      <c r="BA469" s="6"/>
      <c r="BB469" s="6"/>
      <c r="BC469" s="6"/>
      <c r="BD469" s="6"/>
      <c r="BE469" s="6"/>
      <c r="BF469" s="6"/>
      <c r="BG469" s="6"/>
    </row>
    <row r="470" spans="1:59" x14ac:dyDescent="0.25">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c r="AF470" s="6"/>
      <c r="AG470" s="6"/>
      <c r="AH470" s="6"/>
      <c r="AI470" s="6"/>
      <c r="AJ470" s="6"/>
      <c r="AK470" s="6"/>
      <c r="AL470" s="6"/>
      <c r="AM470" s="6"/>
      <c r="AN470" s="6"/>
      <c r="AO470" s="6"/>
      <c r="AP470" s="6"/>
      <c r="AQ470" s="6"/>
      <c r="AR470" s="6"/>
      <c r="AS470" s="6"/>
      <c r="AT470" s="6"/>
      <c r="AU470" s="6"/>
      <c r="AV470" s="6"/>
      <c r="AW470" s="6"/>
      <c r="AX470" s="6"/>
      <c r="AY470" s="6"/>
      <c r="AZ470" s="6"/>
      <c r="BA470" s="6"/>
      <c r="BB470" s="6"/>
      <c r="BC470" s="6"/>
      <c r="BD470" s="6"/>
      <c r="BE470" s="6"/>
      <c r="BF470" s="6"/>
      <c r="BG470" s="6"/>
    </row>
    <row r="471" spans="1:59" x14ac:dyDescent="0.25">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c r="AF471" s="6"/>
      <c r="AG471" s="6"/>
      <c r="AH471" s="6"/>
      <c r="AI471" s="6"/>
      <c r="AJ471" s="6"/>
      <c r="AK471" s="6"/>
      <c r="AL471" s="6"/>
      <c r="AM471" s="6"/>
      <c r="AN471" s="6"/>
      <c r="AO471" s="6"/>
      <c r="AP471" s="6"/>
      <c r="AQ471" s="6"/>
      <c r="AR471" s="6"/>
      <c r="AS471" s="6"/>
      <c r="AT471" s="6"/>
      <c r="AU471" s="6"/>
      <c r="AV471" s="6"/>
      <c r="AW471" s="6"/>
      <c r="AX471" s="6"/>
      <c r="AY471" s="6"/>
      <c r="AZ471" s="6"/>
      <c r="BA471" s="6"/>
      <c r="BB471" s="6"/>
      <c r="BC471" s="6"/>
      <c r="BD471" s="6"/>
      <c r="BE471" s="6"/>
      <c r="BF471" s="6"/>
      <c r="BG471" s="6"/>
    </row>
    <row r="472" spans="1:59" x14ac:dyDescent="0.25">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c r="AF472" s="6"/>
      <c r="AG472" s="6"/>
      <c r="AH472" s="6"/>
      <c r="AI472" s="6"/>
      <c r="AJ472" s="6"/>
      <c r="AK472" s="6"/>
      <c r="AL472" s="6"/>
      <c r="AM472" s="6"/>
      <c r="AN472" s="6"/>
      <c r="AO472" s="6"/>
      <c r="AP472" s="6"/>
      <c r="AQ472" s="6"/>
      <c r="AR472" s="6"/>
      <c r="AS472" s="6"/>
      <c r="AT472" s="6"/>
      <c r="AU472" s="6"/>
      <c r="AV472" s="6"/>
      <c r="AW472" s="6"/>
      <c r="AX472" s="6"/>
      <c r="AY472" s="6"/>
      <c r="AZ472" s="6"/>
      <c r="BA472" s="6"/>
      <c r="BB472" s="6"/>
      <c r="BC472" s="6"/>
      <c r="BD472" s="6"/>
      <c r="BE472" s="6"/>
      <c r="BF472" s="6"/>
      <c r="BG472" s="6"/>
    </row>
    <row r="473" spans="1:59" x14ac:dyDescent="0.25">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c r="AF473" s="6"/>
      <c r="AG473" s="6"/>
      <c r="AH473" s="6"/>
      <c r="AI473" s="6"/>
      <c r="AJ473" s="6"/>
      <c r="AK473" s="6"/>
      <c r="AL473" s="6"/>
      <c r="AM473" s="6"/>
      <c r="AN473" s="6"/>
      <c r="AO473" s="6"/>
      <c r="AP473" s="6"/>
      <c r="AQ473" s="6"/>
      <c r="AR473" s="6"/>
      <c r="AS473" s="6"/>
      <c r="AT473" s="6"/>
      <c r="AU473" s="6"/>
      <c r="AV473" s="6"/>
      <c r="AW473" s="6"/>
      <c r="AX473" s="6"/>
      <c r="AY473" s="6"/>
      <c r="AZ473" s="6"/>
      <c r="BA473" s="6"/>
      <c r="BB473" s="6"/>
      <c r="BC473" s="6"/>
      <c r="BD473" s="6"/>
      <c r="BE473" s="6"/>
      <c r="BF473" s="6"/>
      <c r="BG473" s="6"/>
    </row>
    <row r="474" spans="1:59" x14ac:dyDescent="0.25">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c r="AF474" s="6"/>
      <c r="AG474" s="6"/>
      <c r="AH474" s="6"/>
      <c r="AI474" s="6"/>
      <c r="AJ474" s="6"/>
      <c r="AK474" s="6"/>
      <c r="AL474" s="6"/>
      <c r="AM474" s="6"/>
      <c r="AN474" s="6"/>
      <c r="AO474" s="6"/>
      <c r="AP474" s="6"/>
      <c r="AQ474" s="6"/>
      <c r="AR474" s="6"/>
      <c r="AS474" s="6"/>
      <c r="AT474" s="6"/>
      <c r="AU474" s="6"/>
      <c r="AV474" s="6"/>
      <c r="AW474" s="6"/>
      <c r="AX474" s="6"/>
      <c r="AY474" s="6"/>
      <c r="AZ474" s="6"/>
      <c r="BA474" s="6"/>
      <c r="BB474" s="6"/>
      <c r="BC474" s="6"/>
      <c r="BD474" s="6"/>
      <c r="BE474" s="6"/>
      <c r="BF474" s="6"/>
      <c r="BG474" s="6"/>
    </row>
    <row r="475" spans="1:59" x14ac:dyDescent="0.25">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c r="AF475" s="6"/>
      <c r="AG475" s="6"/>
      <c r="AH475" s="6"/>
      <c r="AI475" s="6"/>
      <c r="AJ475" s="6"/>
      <c r="AK475" s="6"/>
      <c r="AL475" s="6"/>
      <c r="AM475" s="6"/>
      <c r="AN475" s="6"/>
      <c r="AO475" s="6"/>
      <c r="AP475" s="6"/>
      <c r="AQ475" s="6"/>
      <c r="AR475" s="6"/>
      <c r="AS475" s="6"/>
      <c r="AT475" s="6"/>
      <c r="AU475" s="6"/>
      <c r="AV475" s="6"/>
      <c r="AW475" s="6"/>
      <c r="AX475" s="6"/>
      <c r="AY475" s="6"/>
      <c r="AZ475" s="6"/>
      <c r="BA475" s="6"/>
      <c r="BB475" s="6"/>
      <c r="BC475" s="6"/>
      <c r="BD475" s="6"/>
      <c r="BE475" s="6"/>
      <c r="BF475" s="6"/>
      <c r="BG475" s="6"/>
    </row>
    <row r="476" spans="1:59" x14ac:dyDescent="0.25">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c r="AF476" s="6"/>
      <c r="AG476" s="6"/>
      <c r="AH476" s="6"/>
      <c r="AI476" s="6"/>
      <c r="AJ476" s="6"/>
      <c r="AK476" s="6"/>
      <c r="AL476" s="6"/>
      <c r="AM476" s="6"/>
      <c r="AN476" s="6"/>
      <c r="AO476" s="6"/>
      <c r="AP476" s="6"/>
      <c r="AQ476" s="6"/>
      <c r="AR476" s="6"/>
      <c r="AS476" s="6"/>
      <c r="AT476" s="6"/>
      <c r="AU476" s="6"/>
      <c r="AV476" s="6"/>
      <c r="AW476" s="6"/>
      <c r="AX476" s="6"/>
      <c r="AY476" s="6"/>
      <c r="AZ476" s="6"/>
      <c r="BA476" s="6"/>
      <c r="BB476" s="6"/>
      <c r="BC476" s="6"/>
      <c r="BD476" s="6"/>
      <c r="BE476" s="6"/>
      <c r="BF476" s="6"/>
      <c r="BG476" s="6"/>
    </row>
    <row r="477" spans="1:59" x14ac:dyDescent="0.25">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c r="AF477" s="6"/>
      <c r="AG477" s="6"/>
      <c r="AH477" s="6"/>
      <c r="AI477" s="6"/>
      <c r="AJ477" s="6"/>
      <c r="AK477" s="6"/>
      <c r="AL477" s="6"/>
      <c r="AM477" s="6"/>
      <c r="AN477" s="6"/>
      <c r="AO477" s="6"/>
      <c r="AP477" s="6"/>
      <c r="AQ477" s="6"/>
      <c r="AR477" s="6"/>
      <c r="AS477" s="6"/>
      <c r="AT477" s="6"/>
      <c r="AU477" s="6"/>
      <c r="AV477" s="6"/>
      <c r="AW477" s="6"/>
      <c r="AX477" s="6"/>
      <c r="AY477" s="6"/>
      <c r="AZ477" s="6"/>
      <c r="BA477" s="6"/>
      <c r="BB477" s="6"/>
      <c r="BC477" s="6"/>
      <c r="BD477" s="6"/>
      <c r="BE477" s="6"/>
      <c r="BF477" s="6"/>
      <c r="BG477" s="6"/>
    </row>
    <row r="478" spans="1:59" x14ac:dyDescent="0.25">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c r="AF478" s="6"/>
      <c r="AG478" s="6"/>
      <c r="AH478" s="6"/>
      <c r="AI478" s="6"/>
      <c r="AJ478" s="6"/>
      <c r="AK478" s="6"/>
      <c r="AL478" s="6"/>
      <c r="AM478" s="6"/>
      <c r="AN478" s="6"/>
      <c r="AO478" s="6"/>
      <c r="AP478" s="6"/>
      <c r="AQ478" s="6"/>
      <c r="AR478" s="6"/>
      <c r="AS478" s="6"/>
      <c r="AT478" s="6"/>
      <c r="AU478" s="6"/>
      <c r="AV478" s="6"/>
      <c r="AW478" s="6"/>
      <c r="AX478" s="6"/>
      <c r="AY478" s="6"/>
      <c r="AZ478" s="6"/>
      <c r="BA478" s="6"/>
      <c r="BB478" s="6"/>
      <c r="BC478" s="6"/>
      <c r="BD478" s="6"/>
      <c r="BE478" s="6"/>
      <c r="BF478" s="6"/>
      <c r="BG478" s="6"/>
    </row>
    <row r="479" spans="1:59" x14ac:dyDescent="0.25">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c r="AF479" s="6"/>
      <c r="AG479" s="6"/>
      <c r="AH479" s="6"/>
      <c r="AI479" s="6"/>
      <c r="AJ479" s="6"/>
      <c r="AK479" s="6"/>
      <c r="AL479" s="6"/>
      <c r="AM479" s="6"/>
      <c r="AN479" s="6"/>
      <c r="AO479" s="6"/>
      <c r="AP479" s="6"/>
      <c r="AQ479" s="6"/>
      <c r="AR479" s="6"/>
      <c r="AS479" s="6"/>
      <c r="AT479" s="6"/>
      <c r="AU479" s="6"/>
      <c r="AV479" s="6"/>
      <c r="AW479" s="6"/>
      <c r="AX479" s="6"/>
      <c r="AY479" s="6"/>
      <c r="AZ479" s="6"/>
      <c r="BA479" s="6"/>
      <c r="BB479" s="6"/>
      <c r="BC479" s="6"/>
      <c r="BD479" s="6"/>
      <c r="BE479" s="6"/>
      <c r="BF479" s="6"/>
      <c r="BG479" s="6"/>
    </row>
    <row r="480" spans="1:59" x14ac:dyDescent="0.25">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c r="AF480" s="6"/>
      <c r="AG480" s="6"/>
      <c r="AH480" s="6"/>
      <c r="AI480" s="6"/>
      <c r="AJ480" s="6"/>
      <c r="AK480" s="6"/>
      <c r="AL480" s="6"/>
      <c r="AM480" s="6"/>
      <c r="AN480" s="6"/>
      <c r="AO480" s="6"/>
      <c r="AP480" s="6"/>
      <c r="AQ480" s="6"/>
      <c r="AR480" s="6"/>
      <c r="AS480" s="6"/>
      <c r="AT480" s="6"/>
      <c r="AU480" s="6"/>
      <c r="AV480" s="6"/>
      <c r="AW480" s="6"/>
      <c r="AX480" s="6"/>
      <c r="AY480" s="6"/>
      <c r="AZ480" s="6"/>
      <c r="BA480" s="6"/>
      <c r="BB480" s="6"/>
      <c r="BC480" s="6"/>
      <c r="BD480" s="6"/>
      <c r="BE480" s="6"/>
      <c r="BF480" s="6"/>
      <c r="BG480" s="6"/>
    </row>
    <row r="481" spans="1:59" x14ac:dyDescent="0.25">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c r="AF481" s="6"/>
      <c r="AG481" s="6"/>
      <c r="AH481" s="6"/>
      <c r="AI481" s="6"/>
      <c r="AJ481" s="6"/>
      <c r="AK481" s="6"/>
      <c r="AL481" s="6"/>
      <c r="AM481" s="6"/>
      <c r="AN481" s="6"/>
      <c r="AO481" s="6"/>
      <c r="AP481" s="6"/>
      <c r="AQ481" s="6"/>
      <c r="AR481" s="6"/>
      <c r="AS481" s="6"/>
      <c r="AT481" s="6"/>
      <c r="AU481" s="6"/>
      <c r="AV481" s="6"/>
      <c r="AW481" s="6"/>
      <c r="AX481" s="6"/>
      <c r="AY481" s="6"/>
      <c r="AZ481" s="6"/>
      <c r="BA481" s="6"/>
      <c r="BB481" s="6"/>
      <c r="BC481" s="6"/>
      <c r="BD481" s="6"/>
      <c r="BE481" s="6"/>
      <c r="BF481" s="6"/>
      <c r="BG481" s="6"/>
    </row>
    <row r="482" spans="1:59" x14ac:dyDescent="0.25">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c r="AF482" s="6"/>
      <c r="AG482" s="6"/>
      <c r="AH482" s="6"/>
      <c r="AI482" s="6"/>
      <c r="AJ482" s="6"/>
      <c r="AK482" s="6"/>
      <c r="AL482" s="6"/>
      <c r="AM482" s="6"/>
      <c r="AN482" s="6"/>
      <c r="AO482" s="6"/>
      <c r="AP482" s="6"/>
      <c r="AQ482" s="6"/>
      <c r="AR482" s="6"/>
      <c r="AS482" s="6"/>
      <c r="AT482" s="6"/>
      <c r="AU482" s="6"/>
      <c r="AV482" s="6"/>
      <c r="AW482" s="6"/>
      <c r="AX482" s="6"/>
      <c r="AY482" s="6"/>
      <c r="AZ482" s="6"/>
      <c r="BA482" s="6"/>
      <c r="BB482" s="6"/>
      <c r="BC482" s="6"/>
      <c r="BD482" s="6"/>
      <c r="BE482" s="6"/>
      <c r="BF482" s="6"/>
      <c r="BG482" s="6"/>
    </row>
    <row r="483" spans="1:59" x14ac:dyDescent="0.25">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c r="AF483" s="6"/>
      <c r="AG483" s="6"/>
      <c r="AH483" s="6"/>
      <c r="AI483" s="6"/>
      <c r="AJ483" s="6"/>
      <c r="AK483" s="6"/>
      <c r="AL483" s="6"/>
      <c r="AM483" s="6"/>
      <c r="AN483" s="6"/>
      <c r="AO483" s="6"/>
      <c r="AP483" s="6"/>
      <c r="AQ483" s="6"/>
      <c r="AR483" s="6"/>
      <c r="AS483" s="6"/>
      <c r="AT483" s="6"/>
      <c r="AU483" s="6"/>
      <c r="AV483" s="6"/>
      <c r="AW483" s="6"/>
      <c r="AX483" s="6"/>
      <c r="AY483" s="6"/>
      <c r="AZ483" s="6"/>
      <c r="BA483" s="6"/>
      <c r="BB483" s="6"/>
      <c r="BC483" s="6"/>
      <c r="BD483" s="6"/>
      <c r="BE483" s="6"/>
      <c r="BF483" s="6"/>
      <c r="BG483" s="6"/>
    </row>
    <row r="484" spans="1:59" x14ac:dyDescent="0.25">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c r="AF484" s="6"/>
      <c r="AG484" s="6"/>
      <c r="AH484" s="6"/>
      <c r="AI484" s="6"/>
      <c r="AJ484" s="6"/>
      <c r="AK484" s="6"/>
      <c r="AL484" s="6"/>
      <c r="AM484" s="6"/>
      <c r="AN484" s="6"/>
      <c r="AO484" s="6"/>
      <c r="AP484" s="6"/>
      <c r="AQ484" s="6"/>
      <c r="AR484" s="6"/>
      <c r="AS484" s="6"/>
      <c r="AT484" s="6"/>
      <c r="AU484" s="6"/>
      <c r="AV484" s="6"/>
      <c r="AW484" s="6"/>
      <c r="AX484" s="6"/>
      <c r="AY484" s="6"/>
      <c r="AZ484" s="6"/>
      <c r="BA484" s="6"/>
      <c r="BB484" s="6"/>
      <c r="BC484" s="6"/>
      <c r="BD484" s="6"/>
      <c r="BE484" s="6"/>
      <c r="BF484" s="6"/>
      <c r="BG484" s="6"/>
    </row>
    <row r="485" spans="1:59" x14ac:dyDescent="0.25">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c r="AF485" s="6"/>
      <c r="AG485" s="6"/>
      <c r="AH485" s="6"/>
      <c r="AI485" s="6"/>
      <c r="AJ485" s="6"/>
      <c r="AK485" s="6"/>
      <c r="AL485" s="6"/>
      <c r="AM485" s="6"/>
      <c r="AN485" s="6"/>
      <c r="AO485" s="6"/>
      <c r="AP485" s="6"/>
      <c r="AQ485" s="6"/>
      <c r="AR485" s="6"/>
      <c r="AS485" s="6"/>
      <c r="AT485" s="6"/>
      <c r="AU485" s="6"/>
      <c r="AV485" s="6"/>
      <c r="AW485" s="6"/>
      <c r="AX485" s="6"/>
      <c r="AY485" s="6"/>
      <c r="AZ485" s="6"/>
      <c r="BA485" s="6"/>
      <c r="BB485" s="6"/>
      <c r="BC485" s="6"/>
      <c r="BD485" s="6"/>
      <c r="BE485" s="6"/>
      <c r="BF485" s="6"/>
      <c r="BG485" s="6"/>
    </row>
    <row r="486" spans="1:59" x14ac:dyDescent="0.25">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c r="AF486" s="6"/>
      <c r="AG486" s="6"/>
      <c r="AH486" s="6"/>
      <c r="AI486" s="6"/>
      <c r="AJ486" s="6"/>
      <c r="AK486" s="6"/>
      <c r="AL486" s="6"/>
      <c r="AM486" s="6"/>
      <c r="AN486" s="6"/>
      <c r="AO486" s="6"/>
      <c r="AP486" s="6"/>
      <c r="AQ486" s="6"/>
      <c r="AR486" s="6"/>
      <c r="AS486" s="6"/>
      <c r="AT486" s="6"/>
      <c r="AU486" s="6"/>
      <c r="AV486" s="6"/>
      <c r="AW486" s="6"/>
      <c r="AX486" s="6"/>
      <c r="AY486" s="6"/>
      <c r="AZ486" s="6"/>
      <c r="BA486" s="6"/>
      <c r="BB486" s="6"/>
      <c r="BC486" s="6"/>
      <c r="BD486" s="6"/>
      <c r="BE486" s="6"/>
      <c r="BF486" s="6"/>
      <c r="BG486" s="6"/>
    </row>
    <row r="487" spans="1:59" x14ac:dyDescent="0.25">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c r="AF487" s="6"/>
      <c r="AG487" s="6"/>
      <c r="AH487" s="6"/>
      <c r="AI487" s="6"/>
      <c r="AJ487" s="6"/>
      <c r="AK487" s="6"/>
      <c r="AL487" s="6"/>
      <c r="AM487" s="6"/>
      <c r="AN487" s="6"/>
      <c r="AO487" s="6"/>
      <c r="AP487" s="6"/>
      <c r="AQ487" s="6"/>
      <c r="AR487" s="6"/>
      <c r="AS487" s="6"/>
      <c r="AT487" s="6"/>
      <c r="AU487" s="6"/>
      <c r="AV487" s="6"/>
      <c r="AW487" s="6"/>
      <c r="AX487" s="6"/>
      <c r="AY487" s="6"/>
      <c r="AZ487" s="6"/>
      <c r="BA487" s="6"/>
      <c r="BB487" s="6"/>
      <c r="BC487" s="6"/>
      <c r="BD487" s="6"/>
      <c r="BE487" s="6"/>
      <c r="BF487" s="6"/>
      <c r="BG487" s="6"/>
    </row>
    <row r="488" spans="1:59" x14ac:dyDescent="0.25">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c r="AF488" s="6"/>
      <c r="AG488" s="6"/>
      <c r="AH488" s="6"/>
      <c r="AI488" s="6"/>
      <c r="AJ488" s="6"/>
      <c r="AK488" s="6"/>
      <c r="AL488" s="6"/>
      <c r="AM488" s="6"/>
      <c r="AN488" s="6"/>
      <c r="AO488" s="6"/>
      <c r="AP488" s="6"/>
      <c r="AQ488" s="6"/>
      <c r="AR488" s="6"/>
      <c r="AS488" s="6"/>
      <c r="AT488" s="6"/>
      <c r="AU488" s="6"/>
      <c r="AV488" s="6"/>
      <c r="AW488" s="6"/>
      <c r="AX488" s="6"/>
      <c r="AY488" s="6"/>
      <c r="AZ488" s="6"/>
      <c r="BA488" s="6"/>
      <c r="BB488" s="6"/>
      <c r="BC488" s="6"/>
      <c r="BD488" s="6"/>
      <c r="BE488" s="6"/>
      <c r="BF488" s="6"/>
      <c r="BG488" s="6"/>
    </row>
    <row r="489" spans="1:59" x14ac:dyDescent="0.25">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c r="AF489" s="6"/>
      <c r="AG489" s="6"/>
      <c r="AH489" s="6"/>
      <c r="AI489" s="6"/>
      <c r="AJ489" s="6"/>
      <c r="AK489" s="6"/>
      <c r="AL489" s="6"/>
      <c r="AM489" s="6"/>
      <c r="AN489" s="6"/>
      <c r="AO489" s="6"/>
      <c r="AP489" s="6"/>
      <c r="AQ489" s="6"/>
      <c r="AR489" s="6"/>
      <c r="AS489" s="6"/>
      <c r="AT489" s="6"/>
      <c r="AU489" s="6"/>
      <c r="AV489" s="6"/>
      <c r="AW489" s="6"/>
      <c r="AX489" s="6"/>
      <c r="AY489" s="6"/>
      <c r="AZ489" s="6"/>
      <c r="BA489" s="6"/>
      <c r="BB489" s="6"/>
      <c r="BC489" s="6"/>
      <c r="BD489" s="6"/>
      <c r="BE489" s="6"/>
      <c r="BF489" s="6"/>
      <c r="BG489" s="6"/>
    </row>
    <row r="490" spans="1:59" x14ac:dyDescent="0.25">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c r="AF490" s="6"/>
      <c r="AG490" s="6"/>
      <c r="AH490" s="6"/>
      <c r="AI490" s="6"/>
      <c r="AJ490" s="6"/>
      <c r="AK490" s="6"/>
      <c r="AL490" s="6"/>
      <c r="AM490" s="6"/>
      <c r="AN490" s="6"/>
      <c r="AO490" s="6"/>
      <c r="AP490" s="6"/>
      <c r="AQ490" s="6"/>
      <c r="AR490" s="6"/>
      <c r="AS490" s="6"/>
      <c r="AT490" s="6"/>
      <c r="AU490" s="6"/>
      <c r="AV490" s="6"/>
      <c r="AW490" s="6"/>
      <c r="AX490" s="6"/>
      <c r="AY490" s="6"/>
      <c r="AZ490" s="6"/>
      <c r="BA490" s="6"/>
      <c r="BB490" s="6"/>
      <c r="BC490" s="6"/>
      <c r="BD490" s="6"/>
      <c r="BE490" s="6"/>
      <c r="BF490" s="6"/>
      <c r="BG490" s="6"/>
    </row>
    <row r="491" spans="1:59" x14ac:dyDescent="0.25">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c r="AF491" s="6"/>
      <c r="AG491" s="6"/>
      <c r="AH491" s="6"/>
      <c r="AI491" s="6"/>
      <c r="AJ491" s="6"/>
      <c r="AK491" s="6"/>
      <c r="AL491" s="6"/>
      <c r="AM491" s="6"/>
      <c r="AN491" s="6"/>
      <c r="AO491" s="6"/>
      <c r="AP491" s="6"/>
      <c r="AQ491" s="6"/>
      <c r="AR491" s="6"/>
      <c r="AS491" s="6"/>
      <c r="AT491" s="6"/>
      <c r="AU491" s="6"/>
      <c r="AV491" s="6"/>
      <c r="AW491" s="6"/>
      <c r="AX491" s="6"/>
      <c r="AY491" s="6"/>
      <c r="AZ491" s="6"/>
      <c r="BA491" s="6"/>
      <c r="BB491" s="6"/>
      <c r="BC491" s="6"/>
      <c r="BD491" s="6"/>
      <c r="BE491" s="6"/>
      <c r="BF491" s="6"/>
      <c r="BG491" s="6"/>
    </row>
    <row r="492" spans="1:59" x14ac:dyDescent="0.25">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c r="AF492" s="6"/>
      <c r="AG492" s="6"/>
      <c r="AH492" s="6"/>
      <c r="AI492" s="6"/>
      <c r="AJ492" s="6"/>
      <c r="AK492" s="6"/>
      <c r="AL492" s="6"/>
      <c r="AM492" s="6"/>
      <c r="AN492" s="6"/>
      <c r="AO492" s="6"/>
      <c r="AP492" s="6"/>
      <c r="AQ492" s="6"/>
      <c r="AR492" s="6"/>
      <c r="AS492" s="6"/>
      <c r="AT492" s="6"/>
      <c r="AU492" s="6"/>
      <c r="AV492" s="6"/>
      <c r="AW492" s="6"/>
      <c r="AX492" s="6"/>
      <c r="AY492" s="6"/>
      <c r="AZ492" s="6"/>
      <c r="BA492" s="6"/>
      <c r="BB492" s="6"/>
      <c r="BC492" s="6"/>
      <c r="BD492" s="6"/>
      <c r="BE492" s="6"/>
      <c r="BF492" s="6"/>
      <c r="BG492" s="6"/>
    </row>
    <row r="493" spans="1:59" x14ac:dyDescent="0.25">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c r="AF493" s="6"/>
      <c r="AG493" s="6"/>
      <c r="AH493" s="6"/>
      <c r="AI493" s="6"/>
      <c r="AJ493" s="6"/>
      <c r="AK493" s="6"/>
      <c r="AL493" s="6"/>
      <c r="AM493" s="6"/>
      <c r="AN493" s="6"/>
      <c r="AO493" s="6"/>
      <c r="AP493" s="6"/>
      <c r="AQ493" s="6"/>
      <c r="AR493" s="6"/>
      <c r="AS493" s="6"/>
      <c r="AT493" s="6"/>
      <c r="AU493" s="6"/>
      <c r="AV493" s="6"/>
      <c r="AW493" s="6"/>
      <c r="AX493" s="6"/>
      <c r="AY493" s="6"/>
      <c r="AZ493" s="6"/>
      <c r="BA493" s="6"/>
      <c r="BB493" s="6"/>
      <c r="BC493" s="6"/>
      <c r="BD493" s="6"/>
      <c r="BE493" s="6"/>
      <c r="BF493" s="6"/>
      <c r="BG493" s="6"/>
    </row>
    <row r="494" spans="1:59" x14ac:dyDescent="0.25">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c r="AF494" s="6"/>
      <c r="AG494" s="6"/>
      <c r="AH494" s="6"/>
      <c r="AI494" s="6"/>
      <c r="AJ494" s="6"/>
      <c r="AK494" s="6"/>
      <c r="AL494" s="6"/>
      <c r="AM494" s="6"/>
      <c r="AN494" s="6"/>
      <c r="AO494" s="6"/>
      <c r="AP494" s="6"/>
      <c r="AQ494" s="6"/>
      <c r="AR494" s="6"/>
      <c r="AS494" s="6"/>
      <c r="AT494" s="6"/>
      <c r="AU494" s="6"/>
      <c r="AV494" s="6"/>
      <c r="AW494" s="6"/>
      <c r="AX494" s="6"/>
      <c r="AY494" s="6"/>
      <c r="AZ494" s="6"/>
      <c r="BA494" s="6"/>
      <c r="BB494" s="6"/>
      <c r="BC494" s="6"/>
      <c r="BD494" s="6"/>
      <c r="BE494" s="6"/>
      <c r="BF494" s="6"/>
      <c r="BG494" s="6"/>
    </row>
    <row r="495" spans="1:59" x14ac:dyDescent="0.25">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c r="AF495" s="6"/>
      <c r="AG495" s="6"/>
      <c r="AH495" s="6"/>
      <c r="AI495" s="6"/>
      <c r="AJ495" s="6"/>
      <c r="AK495" s="6"/>
      <c r="AL495" s="6"/>
      <c r="AM495" s="6"/>
      <c r="AN495" s="6"/>
      <c r="AO495" s="6"/>
      <c r="AP495" s="6"/>
      <c r="AQ495" s="6"/>
      <c r="AR495" s="6"/>
      <c r="AS495" s="6"/>
      <c r="AT495" s="6"/>
      <c r="AU495" s="6"/>
      <c r="AV495" s="6"/>
      <c r="AW495" s="6"/>
      <c r="AX495" s="6"/>
      <c r="AY495" s="6"/>
      <c r="AZ495" s="6"/>
      <c r="BA495" s="6"/>
      <c r="BB495" s="6"/>
      <c r="BC495" s="6"/>
      <c r="BD495" s="6"/>
      <c r="BE495" s="6"/>
      <c r="BF495" s="6"/>
      <c r="BG495" s="6"/>
    </row>
    <row r="496" spans="1:59" x14ac:dyDescent="0.25">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c r="AF496" s="6"/>
      <c r="AG496" s="6"/>
      <c r="AH496" s="6"/>
      <c r="AI496" s="6"/>
      <c r="AJ496" s="6"/>
      <c r="AK496" s="6"/>
      <c r="AL496" s="6"/>
      <c r="AM496" s="6"/>
      <c r="AN496" s="6"/>
      <c r="AO496" s="6"/>
      <c r="AP496" s="6"/>
      <c r="AQ496" s="6"/>
      <c r="AR496" s="6"/>
      <c r="AS496" s="6"/>
      <c r="AT496" s="6"/>
      <c r="AU496" s="6"/>
      <c r="AV496" s="6"/>
      <c r="AW496" s="6"/>
      <c r="AX496" s="6"/>
      <c r="AY496" s="6"/>
      <c r="AZ496" s="6"/>
      <c r="BA496" s="6"/>
      <c r="BB496" s="6"/>
      <c r="BC496" s="6"/>
      <c r="BD496" s="6"/>
      <c r="BE496" s="6"/>
      <c r="BF496" s="6"/>
      <c r="BG496" s="6"/>
    </row>
    <row r="497" spans="1:59" x14ac:dyDescent="0.25">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c r="AF497" s="6"/>
      <c r="AG497" s="6"/>
      <c r="AH497" s="6"/>
      <c r="AI497" s="6"/>
      <c r="AJ497" s="6"/>
      <c r="AK497" s="6"/>
      <c r="AL497" s="6"/>
      <c r="AM497" s="6"/>
      <c r="AN497" s="6"/>
      <c r="AO497" s="6"/>
      <c r="AP497" s="6"/>
      <c r="AQ497" s="6"/>
      <c r="AR497" s="6"/>
      <c r="AS497" s="6"/>
      <c r="AT497" s="6"/>
      <c r="AU497" s="6"/>
      <c r="AV497" s="6"/>
      <c r="AW497" s="6"/>
      <c r="AX497" s="6"/>
      <c r="AY497" s="6"/>
      <c r="AZ497" s="6"/>
      <c r="BA497" s="6"/>
      <c r="BB497" s="6"/>
      <c r="BC497" s="6"/>
      <c r="BD497" s="6"/>
      <c r="BE497" s="6"/>
      <c r="BF497" s="6"/>
      <c r="BG497" s="6"/>
    </row>
    <row r="498" spans="1:59" x14ac:dyDescent="0.25">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c r="AF498" s="6"/>
      <c r="AG498" s="6"/>
      <c r="AH498" s="6"/>
      <c r="AI498" s="6"/>
      <c r="AJ498" s="6"/>
      <c r="AK498" s="6"/>
      <c r="AL498" s="6"/>
      <c r="AM498" s="6"/>
      <c r="AN498" s="6"/>
      <c r="AO498" s="6"/>
      <c r="AP498" s="6"/>
      <c r="AQ498" s="6"/>
      <c r="AR498" s="6"/>
      <c r="AS498" s="6"/>
      <c r="AT498" s="6"/>
      <c r="AU498" s="6"/>
      <c r="AV498" s="6"/>
      <c r="AW498" s="6"/>
      <c r="AX498" s="6"/>
      <c r="AY498" s="6"/>
      <c r="AZ498" s="6"/>
      <c r="BA498" s="6"/>
      <c r="BB498" s="6"/>
      <c r="BC498" s="6"/>
      <c r="BD498" s="6"/>
      <c r="BE498" s="6"/>
      <c r="BF498" s="6"/>
      <c r="BG498" s="6"/>
    </row>
    <row r="499" spans="1:59" x14ac:dyDescent="0.25">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c r="AF499" s="6"/>
      <c r="AG499" s="6"/>
      <c r="AH499" s="6"/>
      <c r="AI499" s="6"/>
      <c r="AJ499" s="6"/>
      <c r="AK499" s="6"/>
      <c r="AL499" s="6"/>
      <c r="AM499" s="6"/>
      <c r="AN499" s="6"/>
      <c r="AO499" s="6"/>
      <c r="AP499" s="6"/>
      <c r="AQ499" s="6"/>
      <c r="AR499" s="6"/>
      <c r="AS499" s="6"/>
      <c r="AT499" s="6"/>
      <c r="AU499" s="6"/>
      <c r="AV499" s="6"/>
      <c r="AW499" s="6"/>
      <c r="AX499" s="6"/>
      <c r="AY499" s="6"/>
      <c r="AZ499" s="6"/>
      <c r="BA499" s="6"/>
      <c r="BB499" s="6"/>
      <c r="BC499" s="6"/>
      <c r="BD499" s="6"/>
      <c r="BE499" s="6"/>
      <c r="BF499" s="6"/>
      <c r="BG499" s="6"/>
    </row>
    <row r="500" spans="1:59" x14ac:dyDescent="0.25">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c r="AF500" s="6"/>
      <c r="AG500" s="6"/>
      <c r="AH500" s="6"/>
      <c r="AI500" s="6"/>
      <c r="AJ500" s="6"/>
      <c r="AK500" s="6"/>
      <c r="AL500" s="6"/>
      <c r="AM500" s="6"/>
      <c r="AN500" s="6"/>
      <c r="AO500" s="6"/>
      <c r="AP500" s="6"/>
      <c r="AQ500" s="6"/>
      <c r="AR500" s="6"/>
      <c r="AS500" s="6"/>
      <c r="AT500" s="6"/>
      <c r="AU500" s="6"/>
      <c r="AV500" s="6"/>
      <c r="AW500" s="6"/>
      <c r="AX500" s="6"/>
      <c r="AY500" s="6"/>
      <c r="AZ500" s="6"/>
      <c r="BA500" s="6"/>
      <c r="BB500" s="6"/>
      <c r="BC500" s="6"/>
      <c r="BD500" s="6"/>
      <c r="BE500" s="6"/>
      <c r="BF500" s="6"/>
      <c r="BG500" s="6"/>
    </row>
    <row r="501" spans="1:59" x14ac:dyDescent="0.25">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c r="AF501" s="6"/>
      <c r="AG501" s="6"/>
      <c r="AH501" s="6"/>
      <c r="AI501" s="6"/>
      <c r="AJ501" s="6"/>
      <c r="AK501" s="6"/>
      <c r="AL501" s="6"/>
      <c r="AM501" s="6"/>
      <c r="AN501" s="6"/>
      <c r="AO501" s="6"/>
      <c r="AP501" s="6"/>
      <c r="AQ501" s="6"/>
      <c r="AR501" s="6"/>
      <c r="AS501" s="6"/>
      <c r="AT501" s="6"/>
      <c r="AU501" s="6"/>
      <c r="AV501" s="6"/>
      <c r="AW501" s="6"/>
      <c r="AX501" s="6"/>
      <c r="AY501" s="6"/>
      <c r="AZ501" s="6"/>
      <c r="BA501" s="6"/>
      <c r="BB501" s="6"/>
      <c r="BC501" s="6"/>
      <c r="BD501" s="6"/>
      <c r="BE501" s="6"/>
      <c r="BF501" s="6"/>
      <c r="BG501" s="6"/>
    </row>
    <row r="502" spans="1:59" x14ac:dyDescent="0.25">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c r="AF502" s="6"/>
      <c r="AG502" s="6"/>
      <c r="AH502" s="6"/>
      <c r="AI502" s="6"/>
      <c r="AJ502" s="6"/>
      <c r="AK502" s="6"/>
      <c r="AL502" s="6"/>
      <c r="AM502" s="6"/>
      <c r="AN502" s="6"/>
      <c r="AO502" s="6"/>
      <c r="AP502" s="6"/>
      <c r="AQ502" s="6"/>
      <c r="AR502" s="6"/>
      <c r="AS502" s="6"/>
      <c r="AT502" s="6"/>
      <c r="AU502" s="6"/>
      <c r="AV502" s="6"/>
      <c r="AW502" s="6"/>
      <c r="AX502" s="6"/>
      <c r="AY502" s="6"/>
      <c r="AZ502" s="6"/>
      <c r="BA502" s="6"/>
      <c r="BB502" s="6"/>
      <c r="BC502" s="6"/>
      <c r="BD502" s="6"/>
      <c r="BE502" s="6"/>
      <c r="BF502" s="6"/>
      <c r="BG502" s="6"/>
    </row>
    <row r="503" spans="1:59" x14ac:dyDescent="0.25">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c r="AF503" s="6"/>
      <c r="AG503" s="6"/>
      <c r="AH503" s="6"/>
      <c r="AI503" s="6"/>
      <c r="AJ503" s="6"/>
      <c r="AK503" s="6"/>
      <c r="AL503" s="6"/>
      <c r="AM503" s="6"/>
      <c r="AN503" s="6"/>
      <c r="AO503" s="6"/>
      <c r="AP503" s="6"/>
      <c r="AQ503" s="6"/>
      <c r="AR503" s="6"/>
      <c r="AS503" s="6"/>
      <c r="AT503" s="6"/>
      <c r="AU503" s="6"/>
      <c r="AV503" s="6"/>
      <c r="AW503" s="6"/>
      <c r="AX503" s="6"/>
      <c r="AY503" s="6"/>
      <c r="AZ503" s="6"/>
      <c r="BA503" s="6"/>
      <c r="BB503" s="6"/>
      <c r="BC503" s="6"/>
      <c r="BD503" s="6"/>
      <c r="BE503" s="6"/>
      <c r="BF503" s="6"/>
      <c r="BG503" s="6"/>
    </row>
    <row r="504" spans="1:59" x14ac:dyDescent="0.25">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c r="AF504" s="6"/>
      <c r="AG504" s="6"/>
      <c r="AH504" s="6"/>
      <c r="AI504" s="6"/>
      <c r="AJ504" s="6"/>
      <c r="AK504" s="6"/>
      <c r="AL504" s="6"/>
      <c r="AM504" s="6"/>
      <c r="AN504" s="6"/>
      <c r="AO504" s="6"/>
      <c r="AP504" s="6"/>
      <c r="AQ504" s="6"/>
      <c r="AR504" s="6"/>
      <c r="AS504" s="6"/>
      <c r="AT504" s="6"/>
      <c r="AU504" s="6"/>
      <c r="AV504" s="6"/>
      <c r="AW504" s="6"/>
      <c r="AX504" s="6"/>
      <c r="AY504" s="6"/>
      <c r="AZ504" s="6"/>
      <c r="BA504" s="6"/>
      <c r="BB504" s="6"/>
      <c r="BC504" s="6"/>
      <c r="BD504" s="6"/>
      <c r="BE504" s="6"/>
      <c r="BF504" s="6"/>
      <c r="BG504" s="6"/>
    </row>
    <row r="505" spans="1:59" x14ac:dyDescent="0.25">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c r="AF505" s="6"/>
      <c r="AG505" s="6"/>
      <c r="AH505" s="6"/>
      <c r="AI505" s="6"/>
      <c r="AJ505" s="6"/>
      <c r="AK505" s="6"/>
      <c r="AL505" s="6"/>
      <c r="AM505" s="6"/>
      <c r="AN505" s="6"/>
      <c r="AO505" s="6"/>
      <c r="AP505" s="6"/>
      <c r="AQ505" s="6"/>
      <c r="AR505" s="6"/>
      <c r="AS505" s="6"/>
      <c r="AT505" s="6"/>
      <c r="AU505" s="6"/>
      <c r="AV505" s="6"/>
      <c r="AW505" s="6"/>
      <c r="AX505" s="6"/>
      <c r="AY505" s="6"/>
      <c r="AZ505" s="6"/>
      <c r="BA505" s="6"/>
      <c r="BB505" s="6"/>
      <c r="BC505" s="6"/>
      <c r="BD505" s="6"/>
      <c r="BE505" s="6"/>
      <c r="BF505" s="6"/>
      <c r="BG505" s="6"/>
    </row>
    <row r="506" spans="1:59" x14ac:dyDescent="0.25">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c r="AF506" s="6"/>
      <c r="AG506" s="6"/>
      <c r="AH506" s="6"/>
      <c r="AI506" s="6"/>
      <c r="AJ506" s="6"/>
      <c r="AK506" s="6"/>
      <c r="AL506" s="6"/>
      <c r="AM506" s="6"/>
      <c r="AN506" s="6"/>
      <c r="AO506" s="6"/>
      <c r="AP506" s="6"/>
      <c r="AQ506" s="6"/>
      <c r="AR506" s="6"/>
      <c r="AS506" s="6"/>
      <c r="AT506" s="6"/>
      <c r="AU506" s="6"/>
      <c r="AV506" s="6"/>
      <c r="AW506" s="6"/>
      <c r="AX506" s="6"/>
      <c r="AY506" s="6"/>
      <c r="AZ506" s="6"/>
      <c r="BA506" s="6"/>
      <c r="BB506" s="6"/>
      <c r="BC506" s="6"/>
      <c r="BD506" s="6"/>
      <c r="BE506" s="6"/>
      <c r="BF506" s="6"/>
      <c r="BG506" s="6"/>
    </row>
    <row r="507" spans="1:59" x14ac:dyDescent="0.25">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c r="AF507" s="6"/>
      <c r="AG507" s="6"/>
      <c r="AH507" s="6"/>
      <c r="AI507" s="6"/>
      <c r="AJ507" s="6"/>
      <c r="AK507" s="6"/>
      <c r="AL507" s="6"/>
      <c r="AM507" s="6"/>
      <c r="AN507" s="6"/>
      <c r="AO507" s="6"/>
      <c r="AP507" s="6"/>
      <c r="AQ507" s="6"/>
      <c r="AR507" s="6"/>
      <c r="AS507" s="6"/>
      <c r="AT507" s="6"/>
      <c r="AU507" s="6"/>
      <c r="AV507" s="6"/>
      <c r="AW507" s="6"/>
      <c r="AX507" s="6"/>
      <c r="AY507" s="6"/>
      <c r="AZ507" s="6"/>
      <c r="BA507" s="6"/>
      <c r="BB507" s="6"/>
      <c r="BC507" s="6"/>
      <c r="BD507" s="6"/>
      <c r="BE507" s="6"/>
      <c r="BF507" s="6"/>
      <c r="BG507" s="6"/>
    </row>
    <row r="508" spans="1:59" x14ac:dyDescent="0.25">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c r="AF508" s="6"/>
      <c r="AG508" s="6"/>
      <c r="AH508" s="6"/>
      <c r="AI508" s="6"/>
      <c r="AJ508" s="6"/>
      <c r="AK508" s="6"/>
      <c r="AL508" s="6"/>
      <c r="AM508" s="6"/>
      <c r="AN508" s="6"/>
      <c r="AO508" s="6"/>
      <c r="AP508" s="6"/>
      <c r="AQ508" s="6"/>
      <c r="AR508" s="6"/>
      <c r="AS508" s="6"/>
      <c r="AT508" s="6"/>
      <c r="AU508" s="6"/>
      <c r="AV508" s="6"/>
      <c r="AW508" s="6"/>
      <c r="AX508" s="6"/>
      <c r="AY508" s="6"/>
      <c r="AZ508" s="6"/>
      <c r="BA508" s="6"/>
      <c r="BB508" s="6"/>
      <c r="BC508" s="6"/>
      <c r="BD508" s="6"/>
      <c r="BE508" s="6"/>
      <c r="BF508" s="6"/>
      <c r="BG508" s="6"/>
    </row>
    <row r="509" spans="1:59" x14ac:dyDescent="0.25">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c r="AF509" s="6"/>
      <c r="AG509" s="6"/>
      <c r="AH509" s="6"/>
      <c r="AI509" s="6"/>
      <c r="AJ509" s="6"/>
      <c r="AK509" s="6"/>
      <c r="AL509" s="6"/>
      <c r="AM509" s="6"/>
      <c r="AN509" s="6"/>
      <c r="AO509" s="6"/>
      <c r="AP509" s="6"/>
      <c r="AQ509" s="6"/>
      <c r="AR509" s="6"/>
      <c r="AS509" s="6"/>
      <c r="AT509" s="6"/>
      <c r="AU509" s="6"/>
      <c r="AV509" s="6"/>
      <c r="AW509" s="6"/>
      <c r="AX509" s="6"/>
      <c r="AY509" s="6"/>
      <c r="AZ509" s="6"/>
      <c r="BA509" s="6"/>
      <c r="BB509" s="6"/>
      <c r="BC509" s="6"/>
      <c r="BD509" s="6"/>
      <c r="BE509" s="6"/>
      <c r="BF509" s="6"/>
      <c r="BG509" s="6"/>
    </row>
    <row r="510" spans="1:59" x14ac:dyDescent="0.25">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c r="AF510" s="6"/>
      <c r="AG510" s="6"/>
      <c r="AH510" s="6"/>
      <c r="AI510" s="6"/>
      <c r="AJ510" s="6"/>
      <c r="AK510" s="6"/>
      <c r="AL510" s="6"/>
      <c r="AM510" s="6"/>
      <c r="AN510" s="6"/>
      <c r="AO510" s="6"/>
      <c r="AP510" s="6"/>
      <c r="AQ510" s="6"/>
      <c r="AR510" s="6"/>
      <c r="AS510" s="6"/>
      <c r="AT510" s="6"/>
      <c r="AU510" s="6"/>
      <c r="AV510" s="6"/>
      <c r="AW510" s="6"/>
      <c r="AX510" s="6"/>
      <c r="AY510" s="6"/>
      <c r="AZ510" s="6"/>
      <c r="BA510" s="6"/>
      <c r="BB510" s="6"/>
      <c r="BC510" s="6"/>
      <c r="BD510" s="6"/>
      <c r="BE510" s="6"/>
      <c r="BF510" s="6"/>
      <c r="BG510" s="6"/>
    </row>
    <row r="511" spans="1:59" x14ac:dyDescent="0.25">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c r="AF511" s="6"/>
      <c r="AG511" s="6"/>
      <c r="AH511" s="6"/>
      <c r="AI511" s="6"/>
      <c r="AJ511" s="6"/>
      <c r="AK511" s="6"/>
      <c r="AL511" s="6"/>
      <c r="AM511" s="6"/>
      <c r="AN511" s="6"/>
      <c r="AO511" s="6"/>
      <c r="AP511" s="6"/>
      <c r="AQ511" s="6"/>
      <c r="AR511" s="6"/>
      <c r="AS511" s="6"/>
      <c r="AT511" s="6"/>
      <c r="AU511" s="6"/>
      <c r="AV511" s="6"/>
      <c r="AW511" s="6"/>
      <c r="AX511" s="6"/>
      <c r="AY511" s="6"/>
      <c r="AZ511" s="6"/>
      <c r="BA511" s="6"/>
      <c r="BB511" s="6"/>
      <c r="BC511" s="6"/>
      <c r="BD511" s="6"/>
      <c r="BE511" s="6"/>
      <c r="BF511" s="6"/>
      <c r="BG511" s="6"/>
    </row>
    <row r="512" spans="1:59" x14ac:dyDescent="0.25">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c r="AF512" s="6"/>
      <c r="AG512" s="6"/>
      <c r="AH512" s="6"/>
      <c r="AI512" s="6"/>
      <c r="AJ512" s="6"/>
      <c r="AK512" s="6"/>
      <c r="AL512" s="6"/>
      <c r="AM512" s="6"/>
      <c r="AN512" s="6"/>
      <c r="AO512" s="6"/>
      <c r="AP512" s="6"/>
      <c r="AQ512" s="6"/>
      <c r="AR512" s="6"/>
      <c r="AS512" s="6"/>
      <c r="AT512" s="6"/>
      <c r="AU512" s="6"/>
      <c r="AV512" s="6"/>
      <c r="AW512" s="6"/>
      <c r="AX512" s="6"/>
      <c r="AY512" s="6"/>
      <c r="AZ512" s="6"/>
      <c r="BA512" s="6"/>
      <c r="BB512" s="6"/>
      <c r="BC512" s="6"/>
      <c r="BD512" s="6"/>
      <c r="BE512" s="6"/>
      <c r="BF512" s="6"/>
      <c r="BG512" s="6"/>
    </row>
    <row r="513" spans="1:59" x14ac:dyDescent="0.25">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c r="AF513" s="6"/>
      <c r="AG513" s="6"/>
      <c r="AH513" s="6"/>
      <c r="AI513" s="6"/>
      <c r="AJ513" s="6"/>
      <c r="AK513" s="6"/>
      <c r="AL513" s="6"/>
      <c r="AM513" s="6"/>
      <c r="AN513" s="6"/>
      <c r="AO513" s="6"/>
      <c r="AP513" s="6"/>
      <c r="AQ513" s="6"/>
      <c r="AR513" s="6"/>
      <c r="AS513" s="6"/>
      <c r="AT513" s="6"/>
      <c r="AU513" s="6"/>
      <c r="AV513" s="6"/>
      <c r="AW513" s="6"/>
      <c r="AX513" s="6"/>
      <c r="AY513" s="6"/>
      <c r="AZ513" s="6"/>
      <c r="BA513" s="6"/>
      <c r="BB513" s="6"/>
      <c r="BC513" s="6"/>
      <c r="BD513" s="6"/>
      <c r="BE513" s="6"/>
      <c r="BF513" s="6"/>
      <c r="BG513" s="6"/>
    </row>
    <row r="514" spans="1:59" x14ac:dyDescent="0.25">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c r="AF514" s="6"/>
      <c r="AG514" s="6"/>
      <c r="AH514" s="6"/>
      <c r="AI514" s="6"/>
      <c r="AJ514" s="6"/>
      <c r="AK514" s="6"/>
      <c r="AL514" s="6"/>
      <c r="AM514" s="6"/>
      <c r="AN514" s="6"/>
      <c r="AO514" s="6"/>
      <c r="AP514" s="6"/>
      <c r="AQ514" s="6"/>
      <c r="AR514" s="6"/>
      <c r="AS514" s="6"/>
      <c r="AT514" s="6"/>
      <c r="AU514" s="6"/>
      <c r="AV514" s="6"/>
      <c r="AW514" s="6"/>
      <c r="AX514" s="6"/>
      <c r="AY514" s="6"/>
      <c r="AZ514" s="6"/>
      <c r="BA514" s="6"/>
      <c r="BB514" s="6"/>
      <c r="BC514" s="6"/>
      <c r="BD514" s="6"/>
      <c r="BE514" s="6"/>
      <c r="BF514" s="6"/>
      <c r="BG514" s="6"/>
    </row>
    <row r="515" spans="1:59" x14ac:dyDescent="0.25">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c r="AF515" s="6"/>
      <c r="AG515" s="6"/>
      <c r="AH515" s="6"/>
      <c r="AI515" s="6"/>
      <c r="AJ515" s="6"/>
      <c r="AK515" s="6"/>
      <c r="AL515" s="6"/>
      <c r="AM515" s="6"/>
      <c r="AN515" s="6"/>
      <c r="AO515" s="6"/>
      <c r="AP515" s="6"/>
      <c r="AQ515" s="6"/>
      <c r="AR515" s="6"/>
      <c r="AS515" s="6"/>
      <c r="AT515" s="6"/>
      <c r="AU515" s="6"/>
      <c r="AV515" s="6"/>
      <c r="AW515" s="6"/>
      <c r="AX515" s="6"/>
      <c r="AY515" s="6"/>
      <c r="AZ515" s="6"/>
      <c r="BA515" s="6"/>
      <c r="BB515" s="6"/>
      <c r="BC515" s="6"/>
      <c r="BD515" s="6"/>
      <c r="BE515" s="6"/>
      <c r="BF515" s="6"/>
      <c r="BG515" s="6"/>
    </row>
    <row r="516" spans="1:59" x14ac:dyDescent="0.25">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c r="AF516" s="6"/>
      <c r="AG516" s="6"/>
      <c r="AH516" s="6"/>
      <c r="AI516" s="6"/>
      <c r="AJ516" s="6"/>
      <c r="AK516" s="6"/>
      <c r="AL516" s="6"/>
      <c r="AM516" s="6"/>
      <c r="AN516" s="6"/>
      <c r="AO516" s="6"/>
      <c r="AP516" s="6"/>
      <c r="AQ516" s="6"/>
      <c r="AR516" s="6"/>
      <c r="AS516" s="6"/>
      <c r="AT516" s="6"/>
      <c r="AU516" s="6"/>
      <c r="AV516" s="6"/>
      <c r="AW516" s="6"/>
      <c r="AX516" s="6"/>
      <c r="AY516" s="6"/>
      <c r="AZ516" s="6"/>
      <c r="BA516" s="6"/>
      <c r="BB516" s="6"/>
      <c r="BC516" s="6"/>
      <c r="BD516" s="6"/>
      <c r="BE516" s="6"/>
      <c r="BF516" s="6"/>
      <c r="BG516" s="6"/>
    </row>
    <row r="517" spans="1:59" x14ac:dyDescent="0.25">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c r="AF517" s="6"/>
      <c r="AG517" s="6"/>
      <c r="AH517" s="6"/>
      <c r="AI517" s="6"/>
      <c r="AJ517" s="6"/>
      <c r="AK517" s="6"/>
      <c r="AL517" s="6"/>
      <c r="AM517" s="6"/>
      <c r="AN517" s="6"/>
      <c r="AO517" s="6"/>
      <c r="AP517" s="6"/>
      <c r="AQ517" s="6"/>
      <c r="AR517" s="6"/>
      <c r="AS517" s="6"/>
      <c r="AT517" s="6"/>
      <c r="AU517" s="6"/>
      <c r="AV517" s="6"/>
      <c r="AW517" s="6"/>
      <c r="AX517" s="6"/>
      <c r="AY517" s="6"/>
      <c r="AZ517" s="6"/>
      <c r="BA517" s="6"/>
      <c r="BB517" s="6"/>
      <c r="BC517" s="6"/>
      <c r="BD517" s="6"/>
      <c r="BE517" s="6"/>
      <c r="BF517" s="6"/>
      <c r="BG517" s="6"/>
    </row>
    <row r="518" spans="1:59" x14ac:dyDescent="0.25">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c r="AF518" s="6"/>
      <c r="AG518" s="6"/>
      <c r="AH518" s="6"/>
      <c r="AI518" s="6"/>
      <c r="AJ518" s="6"/>
      <c r="AK518" s="6"/>
      <c r="AL518" s="6"/>
      <c r="AM518" s="6"/>
      <c r="AN518" s="6"/>
      <c r="AO518" s="6"/>
      <c r="AP518" s="6"/>
      <c r="AQ518" s="6"/>
      <c r="AR518" s="6"/>
      <c r="AS518" s="6"/>
      <c r="AT518" s="6"/>
      <c r="AU518" s="6"/>
      <c r="AV518" s="6"/>
      <c r="AW518" s="6"/>
      <c r="AX518" s="6"/>
      <c r="AY518" s="6"/>
      <c r="AZ518" s="6"/>
      <c r="BA518" s="6"/>
      <c r="BB518" s="6"/>
      <c r="BC518" s="6"/>
      <c r="BD518" s="6"/>
      <c r="BE518" s="6"/>
      <c r="BF518" s="6"/>
      <c r="BG518" s="6"/>
    </row>
    <row r="519" spans="1:59" x14ac:dyDescent="0.25">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c r="AF519" s="6"/>
      <c r="AG519" s="6"/>
      <c r="AH519" s="6"/>
      <c r="AI519" s="6"/>
      <c r="AJ519" s="6"/>
      <c r="AK519" s="6"/>
      <c r="AL519" s="6"/>
      <c r="AM519" s="6"/>
      <c r="AN519" s="6"/>
      <c r="AO519" s="6"/>
      <c r="AP519" s="6"/>
      <c r="AQ519" s="6"/>
      <c r="AR519" s="6"/>
      <c r="AS519" s="6"/>
      <c r="AT519" s="6"/>
      <c r="AU519" s="6"/>
      <c r="AV519" s="6"/>
      <c r="AW519" s="6"/>
      <c r="AX519" s="6"/>
      <c r="AY519" s="6"/>
      <c r="AZ519" s="6"/>
      <c r="BA519" s="6"/>
      <c r="BB519" s="6"/>
      <c r="BC519" s="6"/>
      <c r="BD519" s="6"/>
      <c r="BE519" s="6"/>
      <c r="BF519" s="6"/>
      <c r="BG519" s="6"/>
    </row>
    <row r="520" spans="1:59" x14ac:dyDescent="0.25">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c r="AF520" s="6"/>
      <c r="AG520" s="6"/>
      <c r="AH520" s="6"/>
      <c r="AI520" s="6"/>
      <c r="AJ520" s="6"/>
      <c r="AK520" s="6"/>
      <c r="AL520" s="6"/>
      <c r="AM520" s="6"/>
      <c r="AN520" s="6"/>
      <c r="AO520" s="6"/>
      <c r="AP520" s="6"/>
      <c r="AQ520" s="6"/>
      <c r="AR520" s="6"/>
      <c r="AS520" s="6"/>
      <c r="AT520" s="6"/>
      <c r="AU520" s="6"/>
      <c r="AV520" s="6"/>
      <c r="AW520" s="6"/>
      <c r="AX520" s="6"/>
      <c r="AY520" s="6"/>
      <c r="AZ520" s="6"/>
      <c r="BA520" s="6"/>
      <c r="BB520" s="6"/>
      <c r="BC520" s="6"/>
      <c r="BD520" s="6"/>
      <c r="BE520" s="6"/>
      <c r="BF520" s="6"/>
      <c r="BG520" s="6"/>
    </row>
    <row r="521" spans="1:59" x14ac:dyDescent="0.25">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c r="AF521" s="6"/>
      <c r="AG521" s="6"/>
      <c r="AH521" s="6"/>
      <c r="AI521" s="6"/>
      <c r="AJ521" s="6"/>
      <c r="AK521" s="6"/>
      <c r="AL521" s="6"/>
      <c r="AM521" s="6"/>
      <c r="AN521" s="6"/>
      <c r="AO521" s="6"/>
      <c r="AP521" s="6"/>
      <c r="AQ521" s="6"/>
      <c r="AR521" s="6"/>
      <c r="AS521" s="6"/>
      <c r="AT521" s="6"/>
      <c r="AU521" s="6"/>
      <c r="AV521" s="6"/>
      <c r="AW521" s="6"/>
      <c r="AX521" s="6"/>
      <c r="AY521" s="6"/>
      <c r="AZ521" s="6"/>
      <c r="BA521" s="6"/>
      <c r="BB521" s="6"/>
      <c r="BC521" s="6"/>
      <c r="BD521" s="6"/>
      <c r="BE521" s="6"/>
      <c r="BF521" s="6"/>
      <c r="BG521" s="6"/>
    </row>
    <row r="522" spans="1:59" x14ac:dyDescent="0.25">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c r="AF522" s="6"/>
      <c r="AG522" s="6"/>
      <c r="AH522" s="6"/>
      <c r="AI522" s="6"/>
      <c r="AJ522" s="6"/>
      <c r="AK522" s="6"/>
      <c r="AL522" s="6"/>
      <c r="AM522" s="6"/>
      <c r="AN522" s="6"/>
      <c r="AO522" s="6"/>
      <c r="AP522" s="6"/>
      <c r="AQ522" s="6"/>
      <c r="AR522" s="6"/>
      <c r="AS522" s="6"/>
      <c r="AT522" s="6"/>
      <c r="AU522" s="6"/>
      <c r="AV522" s="6"/>
      <c r="AW522" s="6"/>
      <c r="AX522" s="6"/>
      <c r="AY522" s="6"/>
      <c r="AZ522" s="6"/>
      <c r="BA522" s="6"/>
      <c r="BB522" s="6"/>
      <c r="BC522" s="6"/>
      <c r="BD522" s="6"/>
      <c r="BE522" s="6"/>
      <c r="BF522" s="6"/>
      <c r="BG522" s="6"/>
    </row>
    <row r="523" spans="1:59" x14ac:dyDescent="0.25">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c r="AF523" s="6"/>
      <c r="AG523" s="6"/>
      <c r="AH523" s="6"/>
      <c r="AI523" s="6"/>
      <c r="AJ523" s="6"/>
      <c r="AK523" s="6"/>
      <c r="AL523" s="6"/>
      <c r="AM523" s="6"/>
      <c r="AN523" s="6"/>
      <c r="AO523" s="6"/>
      <c r="AP523" s="6"/>
      <c r="AQ523" s="6"/>
      <c r="AR523" s="6"/>
      <c r="AS523" s="6"/>
      <c r="AT523" s="6"/>
      <c r="AU523" s="6"/>
      <c r="AV523" s="6"/>
      <c r="AW523" s="6"/>
      <c r="AX523" s="6"/>
      <c r="AY523" s="6"/>
      <c r="AZ523" s="6"/>
      <c r="BA523" s="6"/>
      <c r="BB523" s="6"/>
      <c r="BC523" s="6"/>
      <c r="BD523" s="6"/>
      <c r="BE523" s="6"/>
      <c r="BF523" s="6"/>
      <c r="BG523" s="6"/>
    </row>
    <row r="524" spans="1:59" x14ac:dyDescent="0.25">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c r="AF524" s="6"/>
      <c r="AG524" s="6"/>
      <c r="AH524" s="6"/>
      <c r="AI524" s="6"/>
      <c r="AJ524" s="6"/>
      <c r="AK524" s="6"/>
      <c r="AL524" s="6"/>
      <c r="AM524" s="6"/>
      <c r="AN524" s="6"/>
      <c r="AO524" s="6"/>
      <c r="AP524" s="6"/>
      <c r="AQ524" s="6"/>
      <c r="AR524" s="6"/>
      <c r="AS524" s="6"/>
      <c r="AT524" s="6"/>
      <c r="AU524" s="6"/>
      <c r="AV524" s="6"/>
      <c r="AW524" s="6"/>
      <c r="AX524" s="6"/>
      <c r="AY524" s="6"/>
      <c r="AZ524" s="6"/>
      <c r="BA524" s="6"/>
      <c r="BB524" s="6"/>
      <c r="BC524" s="6"/>
      <c r="BD524" s="6"/>
      <c r="BE524" s="6"/>
      <c r="BF524" s="6"/>
      <c r="BG524" s="6"/>
    </row>
    <row r="525" spans="1:59" x14ac:dyDescent="0.25">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c r="AF525" s="6"/>
      <c r="AG525" s="6"/>
      <c r="AH525" s="6"/>
      <c r="AI525" s="6"/>
      <c r="AJ525" s="6"/>
      <c r="AK525" s="6"/>
      <c r="AL525" s="6"/>
      <c r="AM525" s="6"/>
      <c r="AN525" s="6"/>
      <c r="AO525" s="6"/>
      <c r="AP525" s="6"/>
      <c r="AQ525" s="6"/>
      <c r="AR525" s="6"/>
      <c r="AS525" s="6"/>
      <c r="AT525" s="6"/>
      <c r="AU525" s="6"/>
      <c r="AV525" s="6"/>
      <c r="AW525" s="6"/>
      <c r="AX525" s="6"/>
      <c r="AY525" s="6"/>
      <c r="AZ525" s="6"/>
      <c r="BA525" s="6"/>
      <c r="BB525" s="6"/>
      <c r="BC525" s="6"/>
      <c r="BD525" s="6"/>
      <c r="BE525" s="6"/>
      <c r="BF525" s="6"/>
      <c r="BG525" s="6"/>
    </row>
    <row r="526" spans="1:59" x14ac:dyDescent="0.25">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c r="AF526" s="6"/>
      <c r="AG526" s="6"/>
      <c r="AH526" s="6"/>
      <c r="AI526" s="6"/>
      <c r="AJ526" s="6"/>
      <c r="AK526" s="6"/>
      <c r="AL526" s="6"/>
      <c r="AM526" s="6"/>
      <c r="AN526" s="6"/>
      <c r="AO526" s="6"/>
      <c r="AP526" s="6"/>
      <c r="AQ526" s="6"/>
      <c r="AR526" s="6"/>
      <c r="AS526" s="6"/>
      <c r="AT526" s="6"/>
      <c r="AU526" s="6"/>
      <c r="AV526" s="6"/>
      <c r="AW526" s="6"/>
      <c r="AX526" s="6"/>
      <c r="AY526" s="6"/>
      <c r="AZ526" s="6"/>
      <c r="BA526" s="6"/>
      <c r="BB526" s="6"/>
      <c r="BC526" s="6"/>
      <c r="BD526" s="6"/>
      <c r="BE526" s="6"/>
      <c r="BF526" s="6"/>
      <c r="BG526" s="6"/>
    </row>
    <row r="527" spans="1:59" x14ac:dyDescent="0.25">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c r="AF527" s="6"/>
      <c r="AG527" s="6"/>
      <c r="AH527" s="6"/>
      <c r="AI527" s="6"/>
      <c r="AJ527" s="6"/>
      <c r="AK527" s="6"/>
      <c r="AL527" s="6"/>
      <c r="AM527" s="6"/>
      <c r="AN527" s="6"/>
      <c r="AO527" s="6"/>
      <c r="AP527" s="6"/>
      <c r="AQ527" s="6"/>
      <c r="AR527" s="6"/>
      <c r="AS527" s="6"/>
      <c r="AT527" s="6"/>
      <c r="AU527" s="6"/>
      <c r="AV527" s="6"/>
      <c r="AW527" s="6"/>
      <c r="AX527" s="6"/>
      <c r="AY527" s="6"/>
      <c r="AZ527" s="6"/>
      <c r="BA527" s="6"/>
      <c r="BB527" s="6"/>
      <c r="BC527" s="6"/>
      <c r="BD527" s="6"/>
      <c r="BE527" s="6"/>
      <c r="BF527" s="6"/>
      <c r="BG527" s="6"/>
    </row>
    <row r="528" spans="1:59" x14ac:dyDescent="0.25">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c r="AF528" s="6"/>
      <c r="AG528" s="6"/>
      <c r="AH528" s="6"/>
      <c r="AI528" s="6"/>
      <c r="AJ528" s="6"/>
      <c r="AK528" s="6"/>
      <c r="AL528" s="6"/>
      <c r="AM528" s="6"/>
      <c r="AN528" s="6"/>
      <c r="AO528" s="6"/>
      <c r="AP528" s="6"/>
      <c r="AQ528" s="6"/>
      <c r="AR528" s="6"/>
      <c r="AS528" s="6"/>
      <c r="AT528" s="6"/>
      <c r="AU528" s="6"/>
      <c r="AV528" s="6"/>
      <c r="AW528" s="6"/>
      <c r="AX528" s="6"/>
      <c r="AY528" s="6"/>
      <c r="AZ528" s="6"/>
      <c r="BA528" s="6"/>
      <c r="BB528" s="6"/>
      <c r="BC528" s="6"/>
      <c r="BD528" s="6"/>
      <c r="BE528" s="6"/>
      <c r="BF528" s="6"/>
      <c r="BG528" s="6"/>
    </row>
    <row r="529" spans="1:59" x14ac:dyDescent="0.25">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c r="AF529" s="6"/>
      <c r="AG529" s="6"/>
      <c r="AH529" s="6"/>
      <c r="AI529" s="6"/>
      <c r="AJ529" s="6"/>
      <c r="AK529" s="6"/>
      <c r="AL529" s="6"/>
      <c r="AM529" s="6"/>
      <c r="AN529" s="6"/>
      <c r="AO529" s="6"/>
      <c r="AP529" s="6"/>
      <c r="AQ529" s="6"/>
      <c r="AR529" s="6"/>
      <c r="AS529" s="6"/>
      <c r="AT529" s="6"/>
      <c r="AU529" s="6"/>
      <c r="AV529" s="6"/>
      <c r="AW529" s="6"/>
      <c r="AX529" s="6"/>
      <c r="AY529" s="6"/>
      <c r="AZ529" s="6"/>
      <c r="BA529" s="6"/>
      <c r="BB529" s="6"/>
      <c r="BC529" s="6"/>
      <c r="BD529" s="6"/>
      <c r="BE529" s="6"/>
      <c r="BF529" s="6"/>
      <c r="BG529" s="6"/>
    </row>
    <row r="530" spans="1:59" x14ac:dyDescent="0.25">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c r="AF530" s="6"/>
      <c r="AG530" s="6"/>
      <c r="AH530" s="6"/>
      <c r="AI530" s="6"/>
      <c r="AJ530" s="6"/>
      <c r="AK530" s="6"/>
      <c r="AL530" s="6"/>
      <c r="AM530" s="6"/>
      <c r="AN530" s="6"/>
      <c r="AO530" s="6"/>
      <c r="AP530" s="6"/>
      <c r="AQ530" s="6"/>
      <c r="AR530" s="6"/>
      <c r="AS530" s="6"/>
      <c r="AT530" s="6"/>
      <c r="AU530" s="6"/>
      <c r="AV530" s="6"/>
      <c r="AW530" s="6"/>
      <c r="AX530" s="6"/>
      <c r="AY530" s="6"/>
      <c r="AZ530" s="6"/>
      <c r="BA530" s="6"/>
      <c r="BB530" s="6"/>
      <c r="BC530" s="6"/>
      <c r="BD530" s="6"/>
      <c r="BE530" s="6"/>
      <c r="BF530" s="6"/>
      <c r="BG530" s="6"/>
    </row>
    <row r="531" spans="1:59" x14ac:dyDescent="0.25">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c r="AF531" s="6"/>
      <c r="AG531" s="6"/>
      <c r="AH531" s="6"/>
      <c r="AI531" s="6"/>
      <c r="AJ531" s="6"/>
      <c r="AK531" s="6"/>
      <c r="AL531" s="6"/>
      <c r="AM531" s="6"/>
      <c r="AN531" s="6"/>
      <c r="AO531" s="6"/>
      <c r="AP531" s="6"/>
      <c r="AQ531" s="6"/>
      <c r="AR531" s="6"/>
      <c r="AS531" s="6"/>
      <c r="AT531" s="6"/>
      <c r="AU531" s="6"/>
      <c r="AV531" s="6"/>
      <c r="AW531" s="6"/>
      <c r="AX531" s="6"/>
      <c r="AY531" s="6"/>
      <c r="AZ531" s="6"/>
      <c r="BA531" s="6"/>
      <c r="BB531" s="6"/>
      <c r="BC531" s="6"/>
      <c r="BD531" s="6"/>
      <c r="BE531" s="6"/>
      <c r="BF531" s="6"/>
      <c r="BG531" s="6"/>
    </row>
    <row r="532" spans="1:59" x14ac:dyDescent="0.25">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c r="AF532" s="6"/>
      <c r="AG532" s="6"/>
      <c r="AH532" s="6"/>
      <c r="AI532" s="6"/>
      <c r="AJ532" s="6"/>
      <c r="AK532" s="6"/>
      <c r="AL532" s="6"/>
      <c r="AM532" s="6"/>
      <c r="AN532" s="6"/>
      <c r="AO532" s="6"/>
      <c r="AP532" s="6"/>
      <c r="AQ532" s="6"/>
      <c r="AR532" s="6"/>
      <c r="AS532" s="6"/>
      <c r="AT532" s="6"/>
      <c r="AU532" s="6"/>
      <c r="AV532" s="6"/>
      <c r="AW532" s="6"/>
      <c r="AX532" s="6"/>
      <c r="AY532" s="6"/>
      <c r="AZ532" s="6"/>
      <c r="BA532" s="6"/>
      <c r="BB532" s="6"/>
      <c r="BC532" s="6"/>
      <c r="BD532" s="6"/>
      <c r="BE532" s="6"/>
      <c r="BF532" s="6"/>
      <c r="BG532" s="6"/>
    </row>
    <row r="533" spans="1:59" x14ac:dyDescent="0.25">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c r="AF533" s="6"/>
      <c r="AG533" s="6"/>
      <c r="AH533" s="6"/>
      <c r="AI533" s="6"/>
      <c r="AJ533" s="6"/>
      <c r="AK533" s="6"/>
      <c r="AL533" s="6"/>
      <c r="AM533" s="6"/>
      <c r="AN533" s="6"/>
      <c r="AO533" s="6"/>
      <c r="AP533" s="6"/>
      <c r="AQ533" s="6"/>
      <c r="AR533" s="6"/>
      <c r="AS533" s="6"/>
      <c r="AT533" s="6"/>
      <c r="AU533" s="6"/>
      <c r="AV533" s="6"/>
      <c r="AW533" s="6"/>
      <c r="AX533" s="6"/>
      <c r="AY533" s="6"/>
      <c r="AZ533" s="6"/>
      <c r="BA533" s="6"/>
      <c r="BB533" s="6"/>
      <c r="BC533" s="6"/>
      <c r="BD533" s="6"/>
      <c r="BE533" s="6"/>
      <c r="BF533" s="6"/>
      <c r="BG533" s="6"/>
    </row>
    <row r="534" spans="1:59" x14ac:dyDescent="0.25">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c r="AF534" s="6"/>
      <c r="AG534" s="6"/>
      <c r="AH534" s="6"/>
      <c r="AI534" s="6"/>
      <c r="AJ534" s="6"/>
      <c r="AK534" s="6"/>
      <c r="AL534" s="6"/>
      <c r="AM534" s="6"/>
      <c r="AN534" s="6"/>
      <c r="AO534" s="6"/>
      <c r="AP534" s="6"/>
      <c r="AQ534" s="6"/>
      <c r="AR534" s="6"/>
      <c r="AS534" s="6"/>
      <c r="AT534" s="6"/>
      <c r="AU534" s="6"/>
      <c r="AV534" s="6"/>
      <c r="AW534" s="6"/>
      <c r="AX534" s="6"/>
      <c r="AY534" s="6"/>
      <c r="AZ534" s="6"/>
      <c r="BA534" s="6"/>
      <c r="BB534" s="6"/>
      <c r="BC534" s="6"/>
      <c r="BD534" s="6"/>
      <c r="BE534" s="6"/>
      <c r="BF534" s="6"/>
      <c r="BG534" s="6"/>
    </row>
    <row r="535" spans="1:59" x14ac:dyDescent="0.25">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c r="AF535" s="6"/>
      <c r="AG535" s="6"/>
      <c r="AH535" s="6"/>
      <c r="AI535" s="6"/>
      <c r="AJ535" s="6"/>
      <c r="AK535" s="6"/>
      <c r="AL535" s="6"/>
      <c r="AM535" s="6"/>
      <c r="AN535" s="6"/>
      <c r="AO535" s="6"/>
      <c r="AP535" s="6"/>
      <c r="AQ535" s="6"/>
      <c r="AR535" s="6"/>
      <c r="AS535" s="6"/>
      <c r="AT535" s="6"/>
      <c r="AU535" s="6"/>
      <c r="AV535" s="6"/>
      <c r="AW535" s="6"/>
      <c r="AX535" s="6"/>
      <c r="AY535" s="6"/>
      <c r="AZ535" s="6"/>
      <c r="BA535" s="6"/>
      <c r="BB535" s="6"/>
      <c r="BC535" s="6"/>
      <c r="BD535" s="6"/>
      <c r="BE535" s="6"/>
      <c r="BF535" s="6"/>
      <c r="BG535" s="6"/>
    </row>
    <row r="536" spans="1:59" x14ac:dyDescent="0.25">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c r="AF536" s="6"/>
      <c r="AG536" s="6"/>
      <c r="AH536" s="6"/>
      <c r="AI536" s="6"/>
      <c r="AJ536" s="6"/>
      <c r="AK536" s="6"/>
      <c r="AL536" s="6"/>
      <c r="AM536" s="6"/>
      <c r="AN536" s="6"/>
      <c r="AO536" s="6"/>
      <c r="AP536" s="6"/>
      <c r="AQ536" s="6"/>
      <c r="AR536" s="6"/>
      <c r="AS536" s="6"/>
      <c r="AT536" s="6"/>
      <c r="AU536" s="6"/>
      <c r="AV536" s="6"/>
      <c r="AW536" s="6"/>
      <c r="AX536" s="6"/>
      <c r="AY536" s="6"/>
      <c r="AZ536" s="6"/>
      <c r="BA536" s="6"/>
      <c r="BB536" s="6"/>
      <c r="BC536" s="6"/>
      <c r="BD536" s="6"/>
      <c r="BE536" s="6"/>
      <c r="BF536" s="6"/>
      <c r="BG536" s="6"/>
    </row>
    <row r="537" spans="1:59" x14ac:dyDescent="0.25">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c r="AF537" s="6"/>
      <c r="AG537" s="6"/>
      <c r="AH537" s="6"/>
      <c r="AI537" s="6"/>
      <c r="AJ537" s="6"/>
      <c r="AK537" s="6"/>
      <c r="AL537" s="6"/>
      <c r="AM537" s="6"/>
      <c r="AN537" s="6"/>
      <c r="AO537" s="6"/>
      <c r="AP537" s="6"/>
      <c r="AQ537" s="6"/>
      <c r="AR537" s="6"/>
      <c r="AS537" s="6"/>
      <c r="AT537" s="6"/>
      <c r="AU537" s="6"/>
      <c r="AV537" s="6"/>
      <c r="AW537" s="6"/>
      <c r="AX537" s="6"/>
      <c r="AY537" s="6"/>
      <c r="AZ537" s="6"/>
      <c r="BA537" s="6"/>
      <c r="BB537" s="6"/>
      <c r="BC537" s="6"/>
      <c r="BD537" s="6"/>
      <c r="BE537" s="6"/>
      <c r="BF537" s="6"/>
      <c r="BG537" s="6"/>
    </row>
    <row r="538" spans="1:59" x14ac:dyDescent="0.25">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c r="AF538" s="6"/>
      <c r="AG538" s="6"/>
      <c r="AH538" s="6"/>
      <c r="AI538" s="6"/>
      <c r="AJ538" s="6"/>
      <c r="AK538" s="6"/>
      <c r="AL538" s="6"/>
      <c r="AM538" s="6"/>
      <c r="AN538" s="6"/>
      <c r="AO538" s="6"/>
      <c r="AP538" s="6"/>
      <c r="AQ538" s="6"/>
      <c r="AR538" s="6"/>
      <c r="AS538" s="6"/>
      <c r="AT538" s="6"/>
      <c r="AU538" s="6"/>
      <c r="AV538" s="6"/>
      <c r="AW538" s="6"/>
      <c r="AX538" s="6"/>
      <c r="AY538" s="6"/>
      <c r="AZ538" s="6"/>
      <c r="BA538" s="6"/>
      <c r="BB538" s="6"/>
      <c r="BC538" s="6"/>
      <c r="BD538" s="6"/>
      <c r="BE538" s="6"/>
      <c r="BF538" s="6"/>
      <c r="BG538" s="6"/>
    </row>
    <row r="539" spans="1:59" x14ac:dyDescent="0.25">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c r="AF539" s="6"/>
      <c r="AG539" s="6"/>
      <c r="AH539" s="6"/>
      <c r="AI539" s="6"/>
      <c r="AJ539" s="6"/>
      <c r="AK539" s="6"/>
      <c r="AL539" s="6"/>
      <c r="AM539" s="6"/>
      <c r="AN539" s="6"/>
      <c r="AO539" s="6"/>
      <c r="AP539" s="6"/>
      <c r="AQ539" s="6"/>
      <c r="AR539" s="6"/>
      <c r="AS539" s="6"/>
      <c r="AT539" s="6"/>
      <c r="AU539" s="6"/>
      <c r="AV539" s="6"/>
      <c r="AW539" s="6"/>
      <c r="AX539" s="6"/>
      <c r="AY539" s="6"/>
      <c r="AZ539" s="6"/>
      <c r="BA539" s="6"/>
      <c r="BB539" s="6"/>
      <c r="BC539" s="6"/>
      <c r="BD539" s="6"/>
      <c r="BE539" s="6"/>
      <c r="BF539" s="6"/>
      <c r="BG539" s="6"/>
    </row>
    <row r="540" spans="1:59" x14ac:dyDescent="0.25">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c r="AF540" s="6"/>
      <c r="AG540" s="6"/>
      <c r="AH540" s="6"/>
      <c r="AI540" s="6"/>
      <c r="AJ540" s="6"/>
      <c r="AK540" s="6"/>
      <c r="AL540" s="6"/>
      <c r="AM540" s="6"/>
      <c r="AN540" s="6"/>
      <c r="AO540" s="6"/>
      <c r="AP540" s="6"/>
      <c r="AQ540" s="6"/>
      <c r="AR540" s="6"/>
      <c r="AS540" s="6"/>
      <c r="AT540" s="6"/>
      <c r="AU540" s="6"/>
      <c r="AV540" s="6"/>
      <c r="AW540" s="6"/>
      <c r="AX540" s="6"/>
      <c r="AY540" s="6"/>
      <c r="AZ540" s="6"/>
      <c r="BA540" s="6"/>
      <c r="BB540" s="6"/>
      <c r="BC540" s="6"/>
      <c r="BD540" s="6"/>
      <c r="BE540" s="6"/>
      <c r="BF540" s="6"/>
      <c r="BG540" s="6"/>
    </row>
    <row r="541" spans="1:59" x14ac:dyDescent="0.25">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c r="AF541" s="6"/>
      <c r="AG541" s="6"/>
      <c r="AH541" s="6"/>
      <c r="AI541" s="6"/>
      <c r="AJ541" s="6"/>
      <c r="AK541" s="6"/>
      <c r="AL541" s="6"/>
      <c r="AM541" s="6"/>
      <c r="AN541" s="6"/>
      <c r="AO541" s="6"/>
      <c r="AP541" s="6"/>
      <c r="AQ541" s="6"/>
      <c r="AR541" s="6"/>
      <c r="AS541" s="6"/>
      <c r="AT541" s="6"/>
      <c r="AU541" s="6"/>
      <c r="AV541" s="6"/>
      <c r="AW541" s="6"/>
      <c r="AX541" s="6"/>
      <c r="AY541" s="6"/>
      <c r="AZ541" s="6"/>
      <c r="BA541" s="6"/>
      <c r="BB541" s="6"/>
      <c r="BC541" s="6"/>
      <c r="BD541" s="6"/>
      <c r="BE541" s="6"/>
      <c r="BF541" s="6"/>
      <c r="BG541" s="6"/>
    </row>
    <row r="542" spans="1:59" x14ac:dyDescent="0.25">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c r="AF542" s="6"/>
      <c r="AG542" s="6"/>
      <c r="AH542" s="6"/>
      <c r="AI542" s="6"/>
      <c r="AJ542" s="6"/>
      <c r="AK542" s="6"/>
      <c r="AL542" s="6"/>
      <c r="AM542" s="6"/>
      <c r="AN542" s="6"/>
      <c r="AO542" s="6"/>
      <c r="AP542" s="6"/>
      <c r="AQ542" s="6"/>
      <c r="AR542" s="6"/>
      <c r="AS542" s="6"/>
      <c r="AT542" s="6"/>
      <c r="AU542" s="6"/>
      <c r="AV542" s="6"/>
      <c r="AW542" s="6"/>
      <c r="AX542" s="6"/>
      <c r="AY542" s="6"/>
      <c r="AZ542" s="6"/>
      <c r="BA542" s="6"/>
      <c r="BB542" s="6"/>
      <c r="BC542" s="6"/>
      <c r="BD542" s="6"/>
      <c r="BE542" s="6"/>
      <c r="BF542" s="6"/>
      <c r="BG542" s="6"/>
    </row>
    <row r="543" spans="1:59" x14ac:dyDescent="0.25">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c r="AF543" s="6"/>
      <c r="AG543" s="6"/>
      <c r="AH543" s="6"/>
      <c r="AI543" s="6"/>
      <c r="AJ543" s="6"/>
      <c r="AK543" s="6"/>
      <c r="AL543" s="6"/>
      <c r="AM543" s="6"/>
      <c r="AN543" s="6"/>
      <c r="AO543" s="6"/>
      <c r="AP543" s="6"/>
      <c r="AQ543" s="6"/>
      <c r="AR543" s="6"/>
      <c r="AS543" s="6"/>
      <c r="AT543" s="6"/>
      <c r="AU543" s="6"/>
      <c r="AV543" s="6"/>
      <c r="AW543" s="6"/>
      <c r="AX543" s="6"/>
      <c r="AY543" s="6"/>
      <c r="AZ543" s="6"/>
      <c r="BA543" s="6"/>
      <c r="BB543" s="6"/>
      <c r="BC543" s="6"/>
      <c r="BD543" s="6"/>
      <c r="BE543" s="6"/>
      <c r="BF543" s="6"/>
      <c r="BG543" s="6"/>
    </row>
    <row r="544" spans="1:59" x14ac:dyDescent="0.25">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c r="AF544" s="6"/>
      <c r="AG544" s="6"/>
      <c r="AH544" s="6"/>
      <c r="AI544" s="6"/>
      <c r="AJ544" s="6"/>
      <c r="AK544" s="6"/>
      <c r="AL544" s="6"/>
      <c r="AM544" s="6"/>
      <c r="AN544" s="6"/>
      <c r="AO544" s="6"/>
      <c r="AP544" s="6"/>
      <c r="AQ544" s="6"/>
      <c r="AR544" s="6"/>
      <c r="AS544" s="6"/>
      <c r="AT544" s="6"/>
      <c r="AU544" s="6"/>
      <c r="AV544" s="6"/>
      <c r="AW544" s="6"/>
      <c r="AX544" s="6"/>
      <c r="AY544" s="6"/>
      <c r="AZ544" s="6"/>
      <c r="BA544" s="6"/>
      <c r="BB544" s="6"/>
      <c r="BC544" s="6"/>
      <c r="BD544" s="6"/>
      <c r="BE544" s="6"/>
      <c r="BF544" s="6"/>
      <c r="BG544" s="6"/>
    </row>
    <row r="545" spans="1:59" x14ac:dyDescent="0.25">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c r="AF545" s="6"/>
      <c r="AG545" s="6"/>
      <c r="AH545" s="6"/>
      <c r="AI545" s="6"/>
      <c r="AJ545" s="6"/>
      <c r="AK545" s="6"/>
      <c r="AL545" s="6"/>
      <c r="AM545" s="6"/>
      <c r="AN545" s="6"/>
      <c r="AO545" s="6"/>
      <c r="AP545" s="6"/>
      <c r="AQ545" s="6"/>
      <c r="AR545" s="6"/>
      <c r="AS545" s="6"/>
      <c r="AT545" s="6"/>
      <c r="AU545" s="6"/>
      <c r="AV545" s="6"/>
      <c r="AW545" s="6"/>
      <c r="AX545" s="6"/>
      <c r="AY545" s="6"/>
      <c r="AZ545" s="6"/>
      <c r="BA545" s="6"/>
      <c r="BB545" s="6"/>
      <c r="BC545" s="6"/>
      <c r="BD545" s="6"/>
      <c r="BE545" s="6"/>
      <c r="BF545" s="6"/>
      <c r="BG545" s="6"/>
    </row>
    <row r="546" spans="1:59" x14ac:dyDescent="0.25">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c r="AF546" s="6"/>
      <c r="AG546" s="6"/>
      <c r="AH546" s="6"/>
      <c r="AI546" s="6"/>
      <c r="AJ546" s="6"/>
      <c r="AK546" s="6"/>
      <c r="AL546" s="6"/>
      <c r="AM546" s="6"/>
      <c r="AN546" s="6"/>
      <c r="AO546" s="6"/>
      <c r="AP546" s="6"/>
      <c r="AQ546" s="6"/>
      <c r="AR546" s="6"/>
      <c r="AS546" s="6"/>
      <c r="AT546" s="6"/>
      <c r="AU546" s="6"/>
      <c r="AV546" s="6"/>
      <c r="AW546" s="6"/>
      <c r="AX546" s="6"/>
      <c r="AY546" s="6"/>
      <c r="AZ546" s="6"/>
      <c r="BA546" s="6"/>
      <c r="BB546" s="6"/>
      <c r="BC546" s="6"/>
      <c r="BD546" s="6"/>
      <c r="BE546" s="6"/>
      <c r="BF546" s="6"/>
      <c r="BG546" s="6"/>
    </row>
    <row r="547" spans="1:59" x14ac:dyDescent="0.25">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c r="AF547" s="6"/>
      <c r="AG547" s="6"/>
      <c r="AH547" s="6"/>
      <c r="AI547" s="6"/>
      <c r="AJ547" s="6"/>
      <c r="AK547" s="6"/>
      <c r="AL547" s="6"/>
      <c r="AM547" s="6"/>
      <c r="AN547" s="6"/>
      <c r="AO547" s="6"/>
      <c r="AP547" s="6"/>
      <c r="AQ547" s="6"/>
      <c r="AR547" s="6"/>
      <c r="AS547" s="6"/>
      <c r="AT547" s="6"/>
      <c r="AU547" s="6"/>
      <c r="AV547" s="6"/>
      <c r="AW547" s="6"/>
      <c r="AX547" s="6"/>
      <c r="AY547" s="6"/>
      <c r="AZ547" s="6"/>
      <c r="BA547" s="6"/>
      <c r="BB547" s="6"/>
      <c r="BC547" s="6"/>
      <c r="BD547" s="6"/>
      <c r="BE547" s="6"/>
      <c r="BF547" s="6"/>
      <c r="BG547" s="6"/>
    </row>
    <row r="548" spans="1:59" x14ac:dyDescent="0.25">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c r="AF548" s="6"/>
      <c r="AG548" s="6"/>
      <c r="AH548" s="6"/>
      <c r="AI548" s="6"/>
      <c r="AJ548" s="6"/>
      <c r="AK548" s="6"/>
      <c r="AL548" s="6"/>
      <c r="AM548" s="6"/>
      <c r="AN548" s="6"/>
      <c r="AO548" s="6"/>
      <c r="AP548" s="6"/>
      <c r="AQ548" s="6"/>
      <c r="AR548" s="6"/>
      <c r="AS548" s="6"/>
      <c r="AT548" s="6"/>
      <c r="AU548" s="6"/>
      <c r="AV548" s="6"/>
      <c r="AW548" s="6"/>
      <c r="AX548" s="6"/>
      <c r="AY548" s="6"/>
      <c r="AZ548" s="6"/>
      <c r="BA548" s="6"/>
      <c r="BB548" s="6"/>
      <c r="BC548" s="6"/>
      <c r="BD548" s="6"/>
      <c r="BE548" s="6"/>
      <c r="BF548" s="6"/>
      <c r="BG548" s="6"/>
    </row>
    <row r="549" spans="1:59" x14ac:dyDescent="0.25">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c r="AF549" s="6"/>
      <c r="AG549" s="6"/>
      <c r="AH549" s="6"/>
      <c r="AI549" s="6"/>
      <c r="AJ549" s="6"/>
      <c r="AK549" s="6"/>
      <c r="AL549" s="6"/>
      <c r="AM549" s="6"/>
      <c r="AN549" s="6"/>
      <c r="AO549" s="6"/>
      <c r="AP549" s="6"/>
      <c r="AQ549" s="6"/>
      <c r="AR549" s="6"/>
      <c r="AS549" s="6"/>
      <c r="AT549" s="6"/>
      <c r="AU549" s="6"/>
      <c r="AV549" s="6"/>
      <c r="AW549" s="6"/>
      <c r="AX549" s="6"/>
      <c r="AY549" s="6"/>
      <c r="AZ549" s="6"/>
      <c r="BA549" s="6"/>
      <c r="BB549" s="6"/>
      <c r="BC549" s="6"/>
      <c r="BD549" s="6"/>
      <c r="BE549" s="6"/>
      <c r="BF549" s="6"/>
      <c r="BG549" s="6"/>
    </row>
    <row r="550" spans="1:59" x14ac:dyDescent="0.25">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c r="AF550" s="6"/>
      <c r="AG550" s="6"/>
      <c r="AH550" s="6"/>
      <c r="AI550" s="6"/>
      <c r="AJ550" s="6"/>
      <c r="AK550" s="6"/>
      <c r="AL550" s="6"/>
      <c r="AM550" s="6"/>
      <c r="AN550" s="6"/>
      <c r="AO550" s="6"/>
      <c r="AP550" s="6"/>
      <c r="AQ550" s="6"/>
      <c r="AR550" s="6"/>
      <c r="AS550" s="6"/>
      <c r="AT550" s="6"/>
      <c r="AU550" s="6"/>
      <c r="AV550" s="6"/>
      <c r="AW550" s="6"/>
      <c r="AX550" s="6"/>
      <c r="AY550" s="6"/>
      <c r="AZ550" s="6"/>
      <c r="BA550" s="6"/>
      <c r="BB550" s="6"/>
      <c r="BC550" s="6"/>
      <c r="BD550" s="6"/>
      <c r="BE550" s="6"/>
      <c r="BF550" s="6"/>
      <c r="BG550" s="6"/>
    </row>
    <row r="551" spans="1:59" x14ac:dyDescent="0.25">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c r="AF551" s="6"/>
      <c r="AG551" s="6"/>
      <c r="AH551" s="6"/>
      <c r="AI551" s="6"/>
      <c r="AJ551" s="6"/>
      <c r="AK551" s="6"/>
      <c r="AL551" s="6"/>
      <c r="AM551" s="6"/>
      <c r="AN551" s="6"/>
      <c r="AO551" s="6"/>
      <c r="AP551" s="6"/>
      <c r="AQ551" s="6"/>
      <c r="AR551" s="6"/>
      <c r="AS551" s="6"/>
      <c r="AT551" s="6"/>
      <c r="AU551" s="6"/>
      <c r="AV551" s="6"/>
      <c r="AW551" s="6"/>
      <c r="AX551" s="6"/>
      <c r="AY551" s="6"/>
      <c r="AZ551" s="6"/>
      <c r="BA551" s="6"/>
      <c r="BB551" s="6"/>
      <c r="BC551" s="6"/>
      <c r="BD551" s="6"/>
      <c r="BE551" s="6"/>
      <c r="BF551" s="6"/>
      <c r="BG551" s="6"/>
    </row>
    <row r="552" spans="1:59" x14ac:dyDescent="0.25">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c r="AF552" s="6"/>
      <c r="AG552" s="6"/>
      <c r="AH552" s="6"/>
      <c r="AI552" s="6"/>
      <c r="AJ552" s="6"/>
      <c r="AK552" s="6"/>
      <c r="AL552" s="6"/>
      <c r="AM552" s="6"/>
      <c r="AN552" s="6"/>
      <c r="AO552" s="6"/>
      <c r="AP552" s="6"/>
      <c r="AQ552" s="6"/>
      <c r="AR552" s="6"/>
      <c r="AS552" s="6"/>
      <c r="AT552" s="6"/>
      <c r="AU552" s="6"/>
      <c r="AV552" s="6"/>
      <c r="AW552" s="6"/>
      <c r="AX552" s="6"/>
      <c r="AY552" s="6"/>
      <c r="AZ552" s="6"/>
      <c r="BA552" s="6"/>
      <c r="BB552" s="6"/>
      <c r="BC552" s="6"/>
      <c r="BD552" s="6"/>
      <c r="BE552" s="6"/>
      <c r="BF552" s="6"/>
      <c r="BG552" s="6"/>
    </row>
    <row r="553" spans="1:59" x14ac:dyDescent="0.25">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c r="AF553" s="6"/>
      <c r="AG553" s="6"/>
      <c r="AH553" s="6"/>
      <c r="AI553" s="6"/>
      <c r="AJ553" s="6"/>
      <c r="AK553" s="6"/>
      <c r="AL553" s="6"/>
      <c r="AM553" s="6"/>
      <c r="AN553" s="6"/>
      <c r="AO553" s="6"/>
      <c r="AP553" s="6"/>
      <c r="AQ553" s="6"/>
      <c r="AR553" s="6"/>
      <c r="AS553" s="6"/>
      <c r="AT553" s="6"/>
      <c r="AU553" s="6"/>
      <c r="AV553" s="6"/>
      <c r="AW553" s="6"/>
      <c r="AX553" s="6"/>
      <c r="AY553" s="6"/>
      <c r="AZ553" s="6"/>
      <c r="BA553" s="6"/>
      <c r="BB553" s="6"/>
      <c r="BC553" s="6"/>
      <c r="BD553" s="6"/>
      <c r="BE553" s="6"/>
      <c r="BF553" s="6"/>
      <c r="BG553" s="6"/>
    </row>
    <row r="554" spans="1:59" x14ac:dyDescent="0.25">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c r="AF554" s="6"/>
      <c r="AG554" s="6"/>
      <c r="AH554" s="6"/>
      <c r="AI554" s="6"/>
      <c r="AJ554" s="6"/>
      <c r="AK554" s="6"/>
      <c r="AL554" s="6"/>
      <c r="AM554" s="6"/>
      <c r="AN554" s="6"/>
      <c r="AO554" s="6"/>
      <c r="AP554" s="6"/>
      <c r="AQ554" s="6"/>
      <c r="AR554" s="6"/>
      <c r="AS554" s="6"/>
      <c r="AT554" s="6"/>
      <c r="AU554" s="6"/>
      <c r="AV554" s="6"/>
      <c r="AW554" s="6"/>
      <c r="AX554" s="6"/>
      <c r="AY554" s="6"/>
      <c r="AZ554" s="6"/>
      <c r="BA554" s="6"/>
      <c r="BB554" s="6"/>
      <c r="BC554" s="6"/>
      <c r="BD554" s="6"/>
      <c r="BE554" s="6"/>
      <c r="BF554" s="6"/>
      <c r="BG554" s="6"/>
    </row>
    <row r="555" spans="1:59" x14ac:dyDescent="0.25">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c r="AF555" s="6"/>
      <c r="AG555" s="6"/>
      <c r="AH555" s="6"/>
      <c r="AI555" s="6"/>
      <c r="AJ555" s="6"/>
      <c r="AK555" s="6"/>
      <c r="AL555" s="6"/>
      <c r="AM555" s="6"/>
      <c r="AN555" s="6"/>
      <c r="AO555" s="6"/>
      <c r="AP555" s="6"/>
      <c r="AQ555" s="6"/>
      <c r="AR555" s="6"/>
      <c r="AS555" s="6"/>
      <c r="AT555" s="6"/>
      <c r="AU555" s="6"/>
      <c r="AV555" s="6"/>
      <c r="AW555" s="6"/>
      <c r="AX555" s="6"/>
      <c r="AY555" s="6"/>
      <c r="AZ555" s="6"/>
      <c r="BA555" s="6"/>
      <c r="BB555" s="6"/>
      <c r="BC555" s="6"/>
      <c r="BD555" s="6"/>
      <c r="BE555" s="6"/>
      <c r="BF555" s="6"/>
      <c r="BG555" s="6"/>
    </row>
    <row r="556" spans="1:59" x14ac:dyDescent="0.25">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c r="AF556" s="6"/>
      <c r="AG556" s="6"/>
      <c r="AH556" s="6"/>
      <c r="AI556" s="6"/>
      <c r="AJ556" s="6"/>
      <c r="AK556" s="6"/>
      <c r="AL556" s="6"/>
      <c r="AM556" s="6"/>
      <c r="AN556" s="6"/>
      <c r="AO556" s="6"/>
      <c r="AP556" s="6"/>
      <c r="AQ556" s="6"/>
      <c r="AR556" s="6"/>
      <c r="AS556" s="6"/>
      <c r="AT556" s="6"/>
      <c r="AU556" s="6"/>
      <c r="AV556" s="6"/>
      <c r="AW556" s="6"/>
      <c r="AX556" s="6"/>
      <c r="AY556" s="6"/>
      <c r="AZ556" s="6"/>
      <c r="BA556" s="6"/>
      <c r="BB556" s="6"/>
      <c r="BC556" s="6"/>
      <c r="BD556" s="6"/>
      <c r="BE556" s="6"/>
      <c r="BF556" s="6"/>
      <c r="BG556" s="6"/>
    </row>
    <row r="557" spans="1:59" x14ac:dyDescent="0.25">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c r="AF557" s="6"/>
      <c r="AG557" s="6"/>
      <c r="AH557" s="6"/>
      <c r="AI557" s="6"/>
      <c r="AJ557" s="6"/>
      <c r="AK557" s="6"/>
      <c r="AL557" s="6"/>
      <c r="AM557" s="6"/>
      <c r="AN557" s="6"/>
      <c r="AO557" s="6"/>
      <c r="AP557" s="6"/>
      <c r="AQ557" s="6"/>
      <c r="AR557" s="6"/>
      <c r="AS557" s="6"/>
      <c r="AT557" s="6"/>
      <c r="AU557" s="6"/>
      <c r="AV557" s="6"/>
      <c r="AW557" s="6"/>
      <c r="AX557" s="6"/>
      <c r="AY557" s="6"/>
      <c r="AZ557" s="6"/>
      <c r="BA557" s="6"/>
      <c r="BB557" s="6"/>
      <c r="BC557" s="6"/>
      <c r="BD557" s="6"/>
      <c r="BE557" s="6"/>
      <c r="BF557" s="6"/>
      <c r="BG557" s="6"/>
    </row>
    <row r="558" spans="1:59" x14ac:dyDescent="0.25">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c r="AF558" s="6"/>
      <c r="AG558" s="6"/>
      <c r="AH558" s="6"/>
      <c r="AI558" s="6"/>
      <c r="AJ558" s="6"/>
      <c r="AK558" s="6"/>
      <c r="AL558" s="6"/>
      <c r="AM558" s="6"/>
      <c r="AN558" s="6"/>
      <c r="AO558" s="6"/>
      <c r="AP558" s="6"/>
      <c r="AQ558" s="6"/>
      <c r="AR558" s="6"/>
      <c r="AS558" s="6"/>
      <c r="AT558" s="6"/>
      <c r="AU558" s="6"/>
      <c r="AV558" s="6"/>
      <c r="AW558" s="6"/>
      <c r="AX558" s="6"/>
      <c r="AY558" s="6"/>
      <c r="AZ558" s="6"/>
      <c r="BA558" s="6"/>
      <c r="BB558" s="6"/>
      <c r="BC558" s="6"/>
      <c r="BD558" s="6"/>
      <c r="BE558" s="6"/>
      <c r="BF558" s="6"/>
      <c r="BG558" s="6"/>
    </row>
    <row r="559" spans="1:59" x14ac:dyDescent="0.25">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c r="AF559" s="6"/>
      <c r="AG559" s="6"/>
      <c r="AH559" s="6"/>
      <c r="AI559" s="6"/>
      <c r="AJ559" s="6"/>
      <c r="AK559" s="6"/>
      <c r="AL559" s="6"/>
      <c r="AM559" s="6"/>
      <c r="AN559" s="6"/>
      <c r="AO559" s="6"/>
      <c r="AP559" s="6"/>
      <c r="AQ559" s="6"/>
      <c r="AR559" s="6"/>
      <c r="AS559" s="6"/>
      <c r="AT559" s="6"/>
      <c r="AU559" s="6"/>
      <c r="AV559" s="6"/>
      <c r="AW559" s="6"/>
      <c r="AX559" s="6"/>
      <c r="AY559" s="6"/>
      <c r="AZ559" s="6"/>
      <c r="BA559" s="6"/>
      <c r="BB559" s="6"/>
      <c r="BC559" s="6"/>
      <c r="BD559" s="6"/>
      <c r="BE559" s="6"/>
      <c r="BF559" s="6"/>
      <c r="BG559" s="6"/>
    </row>
    <row r="560" spans="1:59" x14ac:dyDescent="0.25">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c r="AF560" s="6"/>
      <c r="AG560" s="6"/>
      <c r="AH560" s="6"/>
      <c r="AI560" s="6"/>
      <c r="AJ560" s="6"/>
      <c r="AK560" s="6"/>
      <c r="AL560" s="6"/>
      <c r="AM560" s="6"/>
      <c r="AN560" s="6"/>
      <c r="AO560" s="6"/>
      <c r="AP560" s="6"/>
      <c r="AQ560" s="6"/>
      <c r="AR560" s="6"/>
      <c r="AS560" s="6"/>
      <c r="AT560" s="6"/>
      <c r="AU560" s="6"/>
      <c r="AV560" s="6"/>
      <c r="AW560" s="6"/>
      <c r="AX560" s="6"/>
      <c r="AY560" s="6"/>
      <c r="AZ560" s="6"/>
      <c r="BA560" s="6"/>
      <c r="BB560" s="6"/>
      <c r="BC560" s="6"/>
      <c r="BD560" s="6"/>
      <c r="BE560" s="6"/>
      <c r="BF560" s="6"/>
      <c r="BG560" s="6"/>
    </row>
    <row r="561" spans="1:59" x14ac:dyDescent="0.25">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c r="AF561" s="6"/>
      <c r="AG561" s="6"/>
      <c r="AH561" s="6"/>
      <c r="AI561" s="6"/>
      <c r="AJ561" s="6"/>
      <c r="AK561" s="6"/>
      <c r="AL561" s="6"/>
      <c r="AM561" s="6"/>
      <c r="AN561" s="6"/>
      <c r="AO561" s="6"/>
      <c r="AP561" s="6"/>
      <c r="AQ561" s="6"/>
      <c r="AR561" s="6"/>
      <c r="AS561" s="6"/>
      <c r="AT561" s="6"/>
      <c r="AU561" s="6"/>
      <c r="AV561" s="6"/>
      <c r="AW561" s="6"/>
      <c r="AX561" s="6"/>
      <c r="AY561" s="6"/>
      <c r="AZ561" s="6"/>
      <c r="BA561" s="6"/>
      <c r="BB561" s="6"/>
      <c r="BC561" s="6"/>
      <c r="BD561" s="6"/>
      <c r="BE561" s="6"/>
      <c r="BF561" s="6"/>
      <c r="BG561" s="6"/>
    </row>
    <row r="562" spans="1:59" x14ac:dyDescent="0.25">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c r="AF562" s="6"/>
      <c r="AG562" s="6"/>
      <c r="AH562" s="6"/>
      <c r="AI562" s="6"/>
      <c r="AJ562" s="6"/>
      <c r="AK562" s="6"/>
      <c r="AL562" s="6"/>
      <c r="AM562" s="6"/>
      <c r="AN562" s="6"/>
      <c r="AO562" s="6"/>
      <c r="AP562" s="6"/>
      <c r="AQ562" s="6"/>
      <c r="AR562" s="6"/>
      <c r="AS562" s="6"/>
      <c r="AT562" s="6"/>
      <c r="AU562" s="6"/>
      <c r="AV562" s="6"/>
      <c r="AW562" s="6"/>
      <c r="AX562" s="6"/>
      <c r="AY562" s="6"/>
      <c r="AZ562" s="6"/>
      <c r="BA562" s="6"/>
      <c r="BB562" s="6"/>
      <c r="BC562" s="6"/>
      <c r="BD562" s="6"/>
      <c r="BE562" s="6"/>
      <c r="BF562" s="6"/>
      <c r="BG562" s="6"/>
    </row>
    <row r="563" spans="1:59" x14ac:dyDescent="0.25">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c r="AF563" s="6"/>
      <c r="AG563" s="6"/>
      <c r="AH563" s="6"/>
      <c r="AI563" s="6"/>
      <c r="AJ563" s="6"/>
      <c r="AK563" s="6"/>
      <c r="AL563" s="6"/>
      <c r="AM563" s="6"/>
      <c r="AN563" s="6"/>
      <c r="AO563" s="6"/>
      <c r="AP563" s="6"/>
      <c r="AQ563" s="6"/>
      <c r="AR563" s="6"/>
      <c r="AS563" s="6"/>
      <c r="AT563" s="6"/>
      <c r="AU563" s="6"/>
      <c r="AV563" s="6"/>
      <c r="AW563" s="6"/>
      <c r="AX563" s="6"/>
      <c r="AY563" s="6"/>
      <c r="AZ563" s="6"/>
      <c r="BA563" s="6"/>
      <c r="BB563" s="6"/>
      <c r="BC563" s="6"/>
      <c r="BD563" s="6"/>
      <c r="BE563" s="6"/>
      <c r="BF563" s="6"/>
      <c r="BG563" s="6"/>
    </row>
    <row r="564" spans="1:59" x14ac:dyDescent="0.25">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c r="AF564" s="6"/>
      <c r="AG564" s="6"/>
      <c r="AH564" s="6"/>
      <c r="AI564" s="6"/>
      <c r="AJ564" s="6"/>
      <c r="AK564" s="6"/>
      <c r="AL564" s="6"/>
      <c r="AM564" s="6"/>
      <c r="AN564" s="6"/>
      <c r="AO564" s="6"/>
      <c r="AP564" s="6"/>
      <c r="AQ564" s="6"/>
      <c r="AR564" s="6"/>
      <c r="AS564" s="6"/>
      <c r="AT564" s="6"/>
      <c r="AU564" s="6"/>
      <c r="AV564" s="6"/>
      <c r="AW564" s="6"/>
      <c r="AX564" s="6"/>
      <c r="AY564" s="6"/>
      <c r="AZ564" s="6"/>
      <c r="BA564" s="6"/>
      <c r="BB564" s="6"/>
      <c r="BC564" s="6"/>
      <c r="BD564" s="6"/>
      <c r="BE564" s="6"/>
      <c r="BF564" s="6"/>
      <c r="BG564" s="6"/>
    </row>
    <row r="565" spans="1:59" x14ac:dyDescent="0.25">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c r="AF565" s="6"/>
      <c r="AG565" s="6"/>
      <c r="AH565" s="6"/>
      <c r="AI565" s="6"/>
      <c r="AJ565" s="6"/>
      <c r="AK565" s="6"/>
      <c r="AL565" s="6"/>
      <c r="AM565" s="6"/>
      <c r="AN565" s="6"/>
      <c r="AO565" s="6"/>
      <c r="AP565" s="6"/>
      <c r="AQ565" s="6"/>
      <c r="AR565" s="6"/>
      <c r="AS565" s="6"/>
      <c r="AT565" s="6"/>
      <c r="AU565" s="6"/>
      <c r="AV565" s="6"/>
      <c r="AW565" s="6"/>
      <c r="AX565" s="6"/>
      <c r="AY565" s="6"/>
      <c r="AZ565" s="6"/>
      <c r="BA565" s="6"/>
      <c r="BB565" s="6"/>
      <c r="BC565" s="6"/>
      <c r="BD565" s="6"/>
      <c r="BE565" s="6"/>
      <c r="BF565" s="6"/>
      <c r="BG565" s="6"/>
    </row>
    <row r="566" spans="1:59" x14ac:dyDescent="0.25">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c r="AF566" s="6"/>
      <c r="AG566" s="6"/>
      <c r="AH566" s="6"/>
      <c r="AI566" s="6"/>
      <c r="AJ566" s="6"/>
      <c r="AK566" s="6"/>
      <c r="AL566" s="6"/>
      <c r="AM566" s="6"/>
      <c r="AN566" s="6"/>
      <c r="AO566" s="6"/>
      <c r="AP566" s="6"/>
      <c r="AQ566" s="6"/>
      <c r="AR566" s="6"/>
      <c r="AS566" s="6"/>
      <c r="AT566" s="6"/>
      <c r="AU566" s="6"/>
      <c r="AV566" s="6"/>
      <c r="AW566" s="6"/>
      <c r="AX566" s="6"/>
      <c r="AY566" s="6"/>
      <c r="AZ566" s="6"/>
      <c r="BA566" s="6"/>
      <c r="BB566" s="6"/>
      <c r="BC566" s="6"/>
      <c r="BD566" s="6"/>
      <c r="BE566" s="6"/>
      <c r="BF566" s="6"/>
      <c r="BG566" s="6"/>
    </row>
    <row r="567" spans="1:59" x14ac:dyDescent="0.25">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c r="AF567" s="6"/>
      <c r="AG567" s="6"/>
      <c r="AH567" s="6"/>
      <c r="AI567" s="6"/>
      <c r="AJ567" s="6"/>
      <c r="AK567" s="6"/>
      <c r="AL567" s="6"/>
      <c r="AM567" s="6"/>
      <c r="AN567" s="6"/>
      <c r="AO567" s="6"/>
      <c r="AP567" s="6"/>
      <c r="AQ567" s="6"/>
      <c r="AR567" s="6"/>
      <c r="AS567" s="6"/>
      <c r="AT567" s="6"/>
      <c r="AU567" s="6"/>
      <c r="AV567" s="6"/>
      <c r="AW567" s="6"/>
      <c r="AX567" s="6"/>
      <c r="AY567" s="6"/>
      <c r="AZ567" s="6"/>
      <c r="BA567" s="6"/>
      <c r="BB567" s="6"/>
      <c r="BC567" s="6"/>
      <c r="BD567" s="6"/>
      <c r="BE567" s="6"/>
      <c r="BF567" s="6"/>
      <c r="BG567" s="6"/>
    </row>
    <row r="568" spans="1:59" x14ac:dyDescent="0.25">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c r="AF568" s="6"/>
      <c r="AG568" s="6"/>
      <c r="AH568" s="6"/>
      <c r="AI568" s="6"/>
      <c r="AJ568" s="6"/>
      <c r="AK568" s="6"/>
      <c r="AL568" s="6"/>
      <c r="AM568" s="6"/>
      <c r="AN568" s="6"/>
      <c r="AO568" s="6"/>
      <c r="AP568" s="6"/>
      <c r="AQ568" s="6"/>
      <c r="AR568" s="6"/>
      <c r="AS568" s="6"/>
      <c r="AT568" s="6"/>
      <c r="AU568" s="6"/>
      <c r="AV568" s="6"/>
      <c r="AW568" s="6"/>
      <c r="AX568" s="6"/>
      <c r="AY568" s="6"/>
      <c r="AZ568" s="6"/>
      <c r="BA568" s="6"/>
      <c r="BB568" s="6"/>
      <c r="BC568" s="6"/>
      <c r="BD568" s="6"/>
      <c r="BE568" s="6"/>
      <c r="BF568" s="6"/>
      <c r="BG568" s="6"/>
    </row>
    <row r="569" spans="1:59" x14ac:dyDescent="0.25">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c r="AF569" s="6"/>
      <c r="AG569" s="6"/>
      <c r="AH569" s="6"/>
      <c r="AI569" s="6"/>
      <c r="AJ569" s="6"/>
      <c r="AK569" s="6"/>
      <c r="AL569" s="6"/>
      <c r="AM569" s="6"/>
      <c r="AN569" s="6"/>
      <c r="AO569" s="6"/>
      <c r="AP569" s="6"/>
      <c r="AQ569" s="6"/>
      <c r="AR569" s="6"/>
      <c r="AS569" s="6"/>
      <c r="AT569" s="6"/>
      <c r="AU569" s="6"/>
      <c r="AV569" s="6"/>
      <c r="AW569" s="6"/>
      <c r="AX569" s="6"/>
      <c r="AY569" s="6"/>
      <c r="AZ569" s="6"/>
      <c r="BA569" s="6"/>
      <c r="BB569" s="6"/>
      <c r="BC569" s="6"/>
      <c r="BD569" s="6"/>
      <c r="BE569" s="6"/>
      <c r="BF569" s="6"/>
      <c r="BG569" s="6"/>
    </row>
    <row r="570" spans="1:59" x14ac:dyDescent="0.25">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c r="AF570" s="6"/>
      <c r="AG570" s="6"/>
      <c r="AH570" s="6"/>
      <c r="AI570" s="6"/>
      <c r="AJ570" s="6"/>
      <c r="AK570" s="6"/>
      <c r="AL570" s="6"/>
      <c r="AM570" s="6"/>
      <c r="AN570" s="6"/>
      <c r="AO570" s="6"/>
      <c r="AP570" s="6"/>
      <c r="AQ570" s="6"/>
      <c r="AR570" s="6"/>
      <c r="AS570" s="6"/>
      <c r="AT570" s="6"/>
      <c r="AU570" s="6"/>
      <c r="AV570" s="6"/>
      <c r="AW570" s="6"/>
      <c r="AX570" s="6"/>
      <c r="AY570" s="6"/>
      <c r="AZ570" s="6"/>
      <c r="BA570" s="6"/>
      <c r="BB570" s="6"/>
      <c r="BC570" s="6"/>
      <c r="BD570" s="6"/>
      <c r="BE570" s="6"/>
      <c r="BF570" s="6"/>
      <c r="BG570" s="6"/>
    </row>
    <row r="571" spans="1:59" x14ac:dyDescent="0.25">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c r="AF571" s="6"/>
      <c r="AG571" s="6"/>
      <c r="AH571" s="6"/>
      <c r="AI571" s="6"/>
      <c r="AJ571" s="6"/>
      <c r="AK571" s="6"/>
      <c r="AL571" s="6"/>
      <c r="AM571" s="6"/>
      <c r="AN571" s="6"/>
      <c r="AO571" s="6"/>
      <c r="AP571" s="6"/>
      <c r="AQ571" s="6"/>
      <c r="AR571" s="6"/>
      <c r="AS571" s="6"/>
      <c r="AT571" s="6"/>
      <c r="AU571" s="6"/>
      <c r="AV571" s="6"/>
      <c r="AW571" s="6"/>
      <c r="AX571" s="6"/>
      <c r="AY571" s="6"/>
      <c r="AZ571" s="6"/>
      <c r="BA571" s="6"/>
      <c r="BB571" s="6"/>
      <c r="BC571" s="6"/>
      <c r="BD571" s="6"/>
      <c r="BE571" s="6"/>
      <c r="BF571" s="6"/>
      <c r="BG571" s="6"/>
    </row>
    <row r="572" spans="1:59" x14ac:dyDescent="0.25">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c r="AF572" s="6"/>
      <c r="AG572" s="6"/>
      <c r="AH572" s="6"/>
      <c r="AI572" s="6"/>
      <c r="AJ572" s="6"/>
      <c r="AK572" s="6"/>
      <c r="AL572" s="6"/>
      <c r="AM572" s="6"/>
      <c r="AN572" s="6"/>
      <c r="AO572" s="6"/>
      <c r="AP572" s="6"/>
      <c r="AQ572" s="6"/>
      <c r="AR572" s="6"/>
      <c r="AS572" s="6"/>
      <c r="AT572" s="6"/>
      <c r="AU572" s="6"/>
      <c r="AV572" s="6"/>
      <c r="AW572" s="6"/>
      <c r="AX572" s="6"/>
      <c r="AY572" s="6"/>
      <c r="AZ572" s="6"/>
      <c r="BA572" s="6"/>
      <c r="BB572" s="6"/>
      <c r="BC572" s="6"/>
      <c r="BD572" s="6"/>
      <c r="BE572" s="6"/>
      <c r="BF572" s="6"/>
      <c r="BG572" s="6"/>
    </row>
    <row r="573" spans="1:59" x14ac:dyDescent="0.25">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c r="AF573" s="6"/>
      <c r="AG573" s="6"/>
      <c r="AH573" s="6"/>
      <c r="AI573" s="6"/>
      <c r="AJ573" s="6"/>
      <c r="AK573" s="6"/>
      <c r="AL573" s="6"/>
      <c r="AM573" s="6"/>
      <c r="AN573" s="6"/>
      <c r="AO573" s="6"/>
      <c r="AP573" s="6"/>
      <c r="AQ573" s="6"/>
      <c r="AR573" s="6"/>
      <c r="AS573" s="6"/>
      <c r="AT573" s="6"/>
      <c r="AU573" s="6"/>
      <c r="AV573" s="6"/>
      <c r="AW573" s="6"/>
      <c r="AX573" s="6"/>
      <c r="AY573" s="6"/>
      <c r="AZ573" s="6"/>
      <c r="BA573" s="6"/>
      <c r="BB573" s="6"/>
      <c r="BC573" s="6"/>
      <c r="BD573" s="6"/>
      <c r="BE573" s="6"/>
      <c r="BF573" s="6"/>
      <c r="BG573" s="6"/>
    </row>
    <row r="574" spans="1:59" x14ac:dyDescent="0.25">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c r="AF574" s="6"/>
      <c r="AG574" s="6"/>
      <c r="AH574" s="6"/>
      <c r="AI574" s="6"/>
      <c r="AJ574" s="6"/>
      <c r="AK574" s="6"/>
      <c r="AL574" s="6"/>
      <c r="AM574" s="6"/>
      <c r="AN574" s="6"/>
      <c r="AO574" s="6"/>
      <c r="AP574" s="6"/>
      <c r="AQ574" s="6"/>
      <c r="AR574" s="6"/>
      <c r="AS574" s="6"/>
      <c r="AT574" s="6"/>
      <c r="AU574" s="6"/>
      <c r="AV574" s="6"/>
      <c r="AW574" s="6"/>
      <c r="AX574" s="6"/>
      <c r="AY574" s="6"/>
      <c r="AZ574" s="6"/>
      <c r="BA574" s="6"/>
      <c r="BB574" s="6"/>
      <c r="BC574" s="6"/>
      <c r="BD574" s="6"/>
      <c r="BE574" s="6"/>
      <c r="BF574" s="6"/>
      <c r="BG574" s="6"/>
    </row>
    <row r="575" spans="1:59" x14ac:dyDescent="0.25">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c r="AF575" s="6"/>
      <c r="AG575" s="6"/>
      <c r="AH575" s="6"/>
      <c r="AI575" s="6"/>
      <c r="AJ575" s="6"/>
      <c r="AK575" s="6"/>
      <c r="AL575" s="6"/>
      <c r="AM575" s="6"/>
      <c r="AN575" s="6"/>
      <c r="AO575" s="6"/>
      <c r="AP575" s="6"/>
      <c r="AQ575" s="6"/>
      <c r="AR575" s="6"/>
      <c r="AS575" s="6"/>
      <c r="AT575" s="6"/>
      <c r="AU575" s="6"/>
      <c r="AV575" s="6"/>
      <c r="AW575" s="6"/>
      <c r="AX575" s="6"/>
      <c r="AY575" s="6"/>
      <c r="AZ575" s="6"/>
      <c r="BA575" s="6"/>
      <c r="BB575" s="6"/>
      <c r="BC575" s="6"/>
      <c r="BD575" s="6"/>
      <c r="BE575" s="6"/>
      <c r="BF575" s="6"/>
      <c r="BG575" s="6"/>
    </row>
    <row r="576" spans="1:59" x14ac:dyDescent="0.25">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c r="AF576" s="6"/>
      <c r="AG576" s="6"/>
      <c r="AH576" s="6"/>
      <c r="AI576" s="6"/>
      <c r="AJ576" s="6"/>
      <c r="AK576" s="6"/>
      <c r="AL576" s="6"/>
      <c r="AM576" s="6"/>
      <c r="AN576" s="6"/>
      <c r="AO576" s="6"/>
      <c r="AP576" s="6"/>
      <c r="AQ576" s="6"/>
      <c r="AR576" s="6"/>
      <c r="AS576" s="6"/>
      <c r="AT576" s="6"/>
      <c r="AU576" s="6"/>
      <c r="AV576" s="6"/>
      <c r="AW576" s="6"/>
      <c r="AX576" s="6"/>
      <c r="AY576" s="6"/>
      <c r="AZ576" s="6"/>
      <c r="BA576" s="6"/>
      <c r="BB576" s="6"/>
      <c r="BC576" s="6"/>
      <c r="BD576" s="6"/>
      <c r="BE576" s="6"/>
      <c r="BF576" s="6"/>
      <c r="BG576" s="6"/>
    </row>
    <row r="577" spans="1:59" x14ac:dyDescent="0.25">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c r="AF577" s="6"/>
      <c r="AG577" s="6"/>
      <c r="AH577" s="6"/>
      <c r="AI577" s="6"/>
      <c r="AJ577" s="6"/>
      <c r="AK577" s="6"/>
      <c r="AL577" s="6"/>
      <c r="AM577" s="6"/>
      <c r="AN577" s="6"/>
      <c r="AO577" s="6"/>
      <c r="AP577" s="6"/>
      <c r="AQ577" s="6"/>
      <c r="AR577" s="6"/>
      <c r="AS577" s="6"/>
      <c r="AT577" s="6"/>
      <c r="AU577" s="6"/>
      <c r="AV577" s="6"/>
      <c r="AW577" s="6"/>
      <c r="AX577" s="6"/>
      <c r="AY577" s="6"/>
      <c r="AZ577" s="6"/>
      <c r="BA577" s="6"/>
      <c r="BB577" s="6"/>
      <c r="BC577" s="6"/>
      <c r="BD577" s="6"/>
      <c r="BE577" s="6"/>
      <c r="BF577" s="6"/>
      <c r="BG577" s="6"/>
    </row>
    <row r="578" spans="1:59" x14ac:dyDescent="0.25">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c r="AF578" s="6"/>
      <c r="AG578" s="6"/>
      <c r="AH578" s="6"/>
      <c r="AI578" s="6"/>
      <c r="AJ578" s="6"/>
      <c r="AK578" s="6"/>
      <c r="AL578" s="6"/>
      <c r="AM578" s="6"/>
      <c r="AN578" s="6"/>
      <c r="AO578" s="6"/>
      <c r="AP578" s="6"/>
      <c r="AQ578" s="6"/>
      <c r="AR578" s="6"/>
      <c r="AS578" s="6"/>
      <c r="AT578" s="6"/>
      <c r="AU578" s="6"/>
      <c r="AV578" s="6"/>
      <c r="AW578" s="6"/>
      <c r="AX578" s="6"/>
      <c r="AY578" s="6"/>
      <c r="AZ578" s="6"/>
      <c r="BA578" s="6"/>
      <c r="BB578" s="6"/>
      <c r="BC578" s="6"/>
      <c r="BD578" s="6"/>
      <c r="BE578" s="6"/>
      <c r="BF578" s="6"/>
      <c r="BG578" s="6"/>
    </row>
    <row r="579" spans="1:59" x14ac:dyDescent="0.25">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c r="AF579" s="6"/>
      <c r="AG579" s="6"/>
      <c r="AH579" s="6"/>
      <c r="AI579" s="6"/>
      <c r="AJ579" s="6"/>
      <c r="AK579" s="6"/>
      <c r="AL579" s="6"/>
      <c r="AM579" s="6"/>
      <c r="AN579" s="6"/>
      <c r="AO579" s="6"/>
      <c r="AP579" s="6"/>
      <c r="AQ579" s="6"/>
      <c r="AR579" s="6"/>
      <c r="AS579" s="6"/>
      <c r="AT579" s="6"/>
      <c r="AU579" s="6"/>
      <c r="AV579" s="6"/>
      <c r="AW579" s="6"/>
      <c r="AX579" s="6"/>
      <c r="AY579" s="6"/>
      <c r="AZ579" s="6"/>
      <c r="BA579" s="6"/>
      <c r="BB579" s="6"/>
      <c r="BC579" s="6"/>
      <c r="BD579" s="6"/>
      <c r="BE579" s="6"/>
      <c r="BF579" s="6"/>
      <c r="BG579" s="6"/>
    </row>
    <row r="580" spans="1:59" x14ac:dyDescent="0.25">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c r="AF580" s="6"/>
      <c r="AG580" s="6"/>
      <c r="AH580" s="6"/>
      <c r="AI580" s="6"/>
      <c r="AJ580" s="6"/>
      <c r="AK580" s="6"/>
      <c r="AL580" s="6"/>
      <c r="AM580" s="6"/>
      <c r="AN580" s="6"/>
      <c r="AO580" s="6"/>
      <c r="AP580" s="6"/>
      <c r="AQ580" s="6"/>
      <c r="AR580" s="6"/>
      <c r="AS580" s="6"/>
      <c r="AT580" s="6"/>
      <c r="AU580" s="6"/>
      <c r="AV580" s="6"/>
      <c r="AW580" s="6"/>
      <c r="AX580" s="6"/>
      <c r="AY580" s="6"/>
      <c r="AZ580" s="6"/>
      <c r="BA580" s="6"/>
      <c r="BB580" s="6"/>
      <c r="BC580" s="6"/>
      <c r="BD580" s="6"/>
      <c r="BE580" s="6"/>
      <c r="BF580" s="6"/>
      <c r="BG580" s="6"/>
    </row>
    <row r="581" spans="1:59" x14ac:dyDescent="0.25">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c r="AF581" s="6"/>
      <c r="AG581" s="6"/>
      <c r="AH581" s="6"/>
      <c r="AI581" s="6"/>
      <c r="AJ581" s="6"/>
      <c r="AK581" s="6"/>
      <c r="AL581" s="6"/>
      <c r="AM581" s="6"/>
      <c r="AN581" s="6"/>
      <c r="AO581" s="6"/>
      <c r="AP581" s="6"/>
      <c r="AQ581" s="6"/>
      <c r="AR581" s="6"/>
      <c r="AS581" s="6"/>
      <c r="AT581" s="6"/>
      <c r="AU581" s="6"/>
      <c r="AV581" s="6"/>
      <c r="AW581" s="6"/>
      <c r="AX581" s="6"/>
      <c r="AY581" s="6"/>
      <c r="AZ581" s="6"/>
      <c r="BA581" s="6"/>
      <c r="BB581" s="6"/>
      <c r="BC581" s="6"/>
      <c r="BD581" s="6"/>
      <c r="BE581" s="6"/>
      <c r="BF581" s="6"/>
      <c r="BG581" s="6"/>
    </row>
    <row r="582" spans="1:59" x14ac:dyDescent="0.25">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c r="AF582" s="6"/>
      <c r="AG582" s="6"/>
      <c r="AH582" s="6"/>
      <c r="AI582" s="6"/>
      <c r="AJ582" s="6"/>
      <c r="AK582" s="6"/>
      <c r="AL582" s="6"/>
      <c r="AM582" s="6"/>
      <c r="AN582" s="6"/>
      <c r="AO582" s="6"/>
      <c r="AP582" s="6"/>
      <c r="AQ582" s="6"/>
      <c r="AR582" s="6"/>
      <c r="AS582" s="6"/>
      <c r="AT582" s="6"/>
      <c r="AU582" s="6"/>
      <c r="AV582" s="6"/>
      <c r="AW582" s="6"/>
      <c r="AX582" s="6"/>
      <c r="AY582" s="6"/>
      <c r="AZ582" s="6"/>
      <c r="BA582" s="6"/>
      <c r="BB582" s="6"/>
      <c r="BC582" s="6"/>
      <c r="BD582" s="6"/>
      <c r="BE582" s="6"/>
      <c r="BF582" s="6"/>
      <c r="BG582" s="6"/>
    </row>
    <row r="583" spans="1:59" x14ac:dyDescent="0.25">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c r="AF583" s="6"/>
      <c r="AG583" s="6"/>
      <c r="AH583" s="6"/>
      <c r="AI583" s="6"/>
      <c r="AJ583" s="6"/>
      <c r="AK583" s="6"/>
      <c r="AL583" s="6"/>
      <c r="AM583" s="6"/>
      <c r="AN583" s="6"/>
      <c r="AO583" s="6"/>
      <c r="AP583" s="6"/>
      <c r="AQ583" s="6"/>
      <c r="AR583" s="6"/>
      <c r="AS583" s="6"/>
      <c r="AT583" s="6"/>
      <c r="AU583" s="6"/>
      <c r="AV583" s="6"/>
      <c r="AW583" s="6"/>
      <c r="AX583" s="6"/>
      <c r="AY583" s="6"/>
      <c r="AZ583" s="6"/>
      <c r="BA583" s="6"/>
      <c r="BB583" s="6"/>
      <c r="BC583" s="6"/>
      <c r="BD583" s="6"/>
      <c r="BE583" s="6"/>
      <c r="BF583" s="6"/>
      <c r="BG583" s="6"/>
    </row>
    <row r="584" spans="1:59" x14ac:dyDescent="0.25">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c r="AF584" s="6"/>
      <c r="AG584" s="6"/>
      <c r="AH584" s="6"/>
      <c r="AI584" s="6"/>
      <c r="AJ584" s="6"/>
      <c r="AK584" s="6"/>
      <c r="AL584" s="6"/>
      <c r="AM584" s="6"/>
      <c r="AN584" s="6"/>
      <c r="AO584" s="6"/>
      <c r="AP584" s="6"/>
      <c r="AQ584" s="6"/>
      <c r="AR584" s="6"/>
      <c r="AS584" s="6"/>
      <c r="AT584" s="6"/>
      <c r="AU584" s="6"/>
      <c r="AV584" s="6"/>
      <c r="AW584" s="6"/>
      <c r="AX584" s="6"/>
      <c r="AY584" s="6"/>
      <c r="AZ584" s="6"/>
      <c r="BA584" s="6"/>
      <c r="BB584" s="6"/>
      <c r="BC584" s="6"/>
      <c r="BD584" s="6"/>
      <c r="BE584" s="6"/>
      <c r="BF584" s="6"/>
      <c r="BG584" s="6"/>
    </row>
    <row r="585" spans="1:59" x14ac:dyDescent="0.25">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c r="AF585" s="6"/>
      <c r="AG585" s="6"/>
      <c r="AH585" s="6"/>
      <c r="AI585" s="6"/>
      <c r="AJ585" s="6"/>
      <c r="AK585" s="6"/>
      <c r="AL585" s="6"/>
      <c r="AM585" s="6"/>
      <c r="AN585" s="6"/>
      <c r="AO585" s="6"/>
      <c r="AP585" s="6"/>
      <c r="AQ585" s="6"/>
      <c r="AR585" s="6"/>
      <c r="AS585" s="6"/>
      <c r="AT585" s="6"/>
      <c r="AU585" s="6"/>
      <c r="AV585" s="6"/>
      <c r="AW585" s="6"/>
      <c r="AX585" s="6"/>
      <c r="AY585" s="6"/>
      <c r="AZ585" s="6"/>
      <c r="BA585" s="6"/>
      <c r="BB585" s="6"/>
      <c r="BC585" s="6"/>
      <c r="BD585" s="6"/>
      <c r="BE585" s="6"/>
      <c r="BF585" s="6"/>
      <c r="BG585" s="6"/>
    </row>
    <row r="586" spans="1:59" x14ac:dyDescent="0.25">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c r="AF586" s="6"/>
      <c r="AG586" s="6"/>
      <c r="AH586" s="6"/>
      <c r="AI586" s="6"/>
      <c r="AJ586" s="6"/>
      <c r="AK586" s="6"/>
      <c r="AL586" s="6"/>
      <c r="AM586" s="6"/>
      <c r="AN586" s="6"/>
      <c r="AO586" s="6"/>
      <c r="AP586" s="6"/>
      <c r="AQ586" s="6"/>
      <c r="AR586" s="6"/>
      <c r="AS586" s="6"/>
      <c r="AT586" s="6"/>
      <c r="AU586" s="6"/>
      <c r="AV586" s="6"/>
      <c r="AW586" s="6"/>
      <c r="AX586" s="6"/>
      <c r="AY586" s="6"/>
      <c r="AZ586" s="6"/>
      <c r="BA586" s="6"/>
      <c r="BB586" s="6"/>
      <c r="BC586" s="6"/>
      <c r="BD586" s="6"/>
      <c r="BE586" s="6"/>
      <c r="BF586" s="6"/>
      <c r="BG586" s="6"/>
    </row>
    <row r="587" spans="1:59" x14ac:dyDescent="0.25">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c r="AF587" s="6"/>
      <c r="AG587" s="6"/>
      <c r="AH587" s="6"/>
      <c r="AI587" s="6"/>
      <c r="AJ587" s="6"/>
      <c r="AK587" s="6"/>
      <c r="AL587" s="6"/>
      <c r="AM587" s="6"/>
      <c r="AN587" s="6"/>
      <c r="AO587" s="6"/>
      <c r="AP587" s="6"/>
      <c r="AQ587" s="6"/>
      <c r="AR587" s="6"/>
      <c r="AS587" s="6"/>
      <c r="AT587" s="6"/>
      <c r="AU587" s="6"/>
      <c r="AV587" s="6"/>
      <c r="AW587" s="6"/>
      <c r="AX587" s="6"/>
      <c r="AY587" s="6"/>
      <c r="AZ587" s="6"/>
      <c r="BA587" s="6"/>
      <c r="BB587" s="6"/>
      <c r="BC587" s="6"/>
      <c r="BD587" s="6"/>
      <c r="BE587" s="6"/>
      <c r="BF587" s="6"/>
      <c r="BG587" s="6"/>
    </row>
    <row r="588" spans="1:59" x14ac:dyDescent="0.25">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c r="AF588" s="6"/>
      <c r="AG588" s="6"/>
      <c r="AH588" s="6"/>
      <c r="AI588" s="6"/>
      <c r="AJ588" s="6"/>
      <c r="AK588" s="6"/>
      <c r="AL588" s="6"/>
      <c r="AM588" s="6"/>
      <c r="AN588" s="6"/>
      <c r="AO588" s="6"/>
      <c r="AP588" s="6"/>
      <c r="AQ588" s="6"/>
      <c r="AR588" s="6"/>
      <c r="AS588" s="6"/>
      <c r="AT588" s="6"/>
      <c r="AU588" s="6"/>
      <c r="AV588" s="6"/>
      <c r="AW588" s="6"/>
      <c r="AX588" s="6"/>
      <c r="AY588" s="6"/>
      <c r="AZ588" s="6"/>
      <c r="BA588" s="6"/>
      <c r="BB588" s="6"/>
      <c r="BC588" s="6"/>
      <c r="BD588" s="6"/>
      <c r="BE588" s="6"/>
      <c r="BF588" s="6"/>
      <c r="BG588" s="6"/>
    </row>
    <row r="589" spans="1:59" x14ac:dyDescent="0.25">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c r="AF589" s="6"/>
      <c r="AG589" s="6"/>
      <c r="AH589" s="6"/>
      <c r="AI589" s="6"/>
      <c r="AJ589" s="6"/>
      <c r="AK589" s="6"/>
      <c r="AL589" s="6"/>
      <c r="AM589" s="6"/>
      <c r="AN589" s="6"/>
      <c r="AO589" s="6"/>
      <c r="AP589" s="6"/>
      <c r="AQ589" s="6"/>
      <c r="AR589" s="6"/>
      <c r="AS589" s="6"/>
      <c r="AT589" s="6"/>
      <c r="AU589" s="6"/>
      <c r="AV589" s="6"/>
      <c r="AW589" s="6"/>
      <c r="AX589" s="6"/>
      <c r="AY589" s="6"/>
      <c r="AZ589" s="6"/>
      <c r="BA589" s="6"/>
      <c r="BB589" s="6"/>
      <c r="BC589" s="6"/>
      <c r="BD589" s="6"/>
      <c r="BE589" s="6"/>
      <c r="BF589" s="6"/>
      <c r="BG589" s="6"/>
    </row>
    <row r="590" spans="1:59" x14ac:dyDescent="0.25">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c r="AF590" s="6"/>
      <c r="AG590" s="6"/>
      <c r="AH590" s="6"/>
      <c r="AI590" s="6"/>
      <c r="AJ590" s="6"/>
      <c r="AK590" s="6"/>
      <c r="AL590" s="6"/>
      <c r="AM590" s="6"/>
      <c r="AN590" s="6"/>
      <c r="AO590" s="6"/>
      <c r="AP590" s="6"/>
      <c r="AQ590" s="6"/>
      <c r="AR590" s="6"/>
      <c r="AS590" s="6"/>
      <c r="AT590" s="6"/>
      <c r="AU590" s="6"/>
      <c r="AV590" s="6"/>
      <c r="AW590" s="6"/>
      <c r="AX590" s="6"/>
      <c r="AY590" s="6"/>
      <c r="AZ590" s="6"/>
      <c r="BA590" s="6"/>
      <c r="BB590" s="6"/>
      <c r="BC590" s="6"/>
      <c r="BD590" s="6"/>
      <c r="BE590" s="6"/>
      <c r="BF590" s="6"/>
      <c r="BG590" s="6"/>
    </row>
    <row r="591" spans="1:59" x14ac:dyDescent="0.25">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c r="AF591" s="6"/>
      <c r="AG591" s="6"/>
      <c r="AH591" s="6"/>
      <c r="AI591" s="6"/>
      <c r="AJ591" s="6"/>
      <c r="AK591" s="6"/>
      <c r="AL591" s="6"/>
      <c r="AM591" s="6"/>
      <c r="AN591" s="6"/>
      <c r="AO591" s="6"/>
      <c r="AP591" s="6"/>
      <c r="AQ591" s="6"/>
      <c r="AR591" s="6"/>
      <c r="AS591" s="6"/>
      <c r="AT591" s="6"/>
      <c r="AU591" s="6"/>
      <c r="AV591" s="6"/>
      <c r="AW591" s="6"/>
      <c r="AX591" s="6"/>
      <c r="AY591" s="6"/>
      <c r="AZ591" s="6"/>
      <c r="BA591" s="6"/>
      <c r="BB591" s="6"/>
      <c r="BC591" s="6"/>
      <c r="BD591" s="6"/>
      <c r="BE591" s="6"/>
      <c r="BF591" s="6"/>
      <c r="BG591" s="6"/>
    </row>
    <row r="592" spans="1:59" x14ac:dyDescent="0.25">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c r="AF592" s="6"/>
      <c r="AG592" s="6"/>
      <c r="AH592" s="6"/>
      <c r="AI592" s="6"/>
      <c r="AJ592" s="6"/>
      <c r="AK592" s="6"/>
      <c r="AL592" s="6"/>
      <c r="AM592" s="6"/>
      <c r="AN592" s="6"/>
      <c r="AO592" s="6"/>
      <c r="AP592" s="6"/>
      <c r="AQ592" s="6"/>
      <c r="AR592" s="6"/>
      <c r="AS592" s="6"/>
      <c r="AT592" s="6"/>
      <c r="AU592" s="6"/>
      <c r="AV592" s="6"/>
      <c r="AW592" s="6"/>
      <c r="AX592" s="6"/>
      <c r="AY592" s="6"/>
      <c r="AZ592" s="6"/>
      <c r="BA592" s="6"/>
      <c r="BB592" s="6"/>
      <c r="BC592" s="6"/>
      <c r="BD592" s="6"/>
      <c r="BE592" s="6"/>
      <c r="BF592" s="6"/>
      <c r="BG592" s="6"/>
    </row>
    <row r="593" spans="1:59" x14ac:dyDescent="0.25">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c r="AF593" s="6"/>
      <c r="AG593" s="6"/>
      <c r="AH593" s="6"/>
      <c r="AI593" s="6"/>
      <c r="AJ593" s="6"/>
      <c r="AK593" s="6"/>
      <c r="AL593" s="6"/>
      <c r="AM593" s="6"/>
      <c r="AN593" s="6"/>
      <c r="AO593" s="6"/>
      <c r="AP593" s="6"/>
      <c r="AQ593" s="6"/>
      <c r="AR593" s="6"/>
      <c r="AS593" s="6"/>
      <c r="AT593" s="6"/>
      <c r="AU593" s="6"/>
      <c r="AV593" s="6"/>
      <c r="AW593" s="6"/>
      <c r="AX593" s="6"/>
      <c r="AY593" s="6"/>
      <c r="AZ593" s="6"/>
      <c r="BA593" s="6"/>
      <c r="BB593" s="6"/>
      <c r="BC593" s="6"/>
      <c r="BD593" s="6"/>
      <c r="BE593" s="6"/>
      <c r="BF593" s="6"/>
      <c r="BG593" s="6"/>
    </row>
    <row r="594" spans="1:59" x14ac:dyDescent="0.25">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c r="AF594" s="6"/>
      <c r="AG594" s="6"/>
      <c r="AH594" s="6"/>
      <c r="AI594" s="6"/>
      <c r="AJ594" s="6"/>
      <c r="AK594" s="6"/>
      <c r="AL594" s="6"/>
      <c r="AM594" s="6"/>
      <c r="AN594" s="6"/>
      <c r="AO594" s="6"/>
      <c r="AP594" s="6"/>
      <c r="AQ594" s="6"/>
      <c r="AR594" s="6"/>
      <c r="AS594" s="6"/>
      <c r="AT594" s="6"/>
      <c r="AU594" s="6"/>
      <c r="AV594" s="6"/>
      <c r="AW594" s="6"/>
      <c r="AX594" s="6"/>
      <c r="AY594" s="6"/>
      <c r="AZ594" s="6"/>
      <c r="BA594" s="6"/>
      <c r="BB594" s="6"/>
      <c r="BC594" s="6"/>
      <c r="BD594" s="6"/>
      <c r="BE594" s="6"/>
      <c r="BF594" s="6"/>
      <c r="BG594" s="6"/>
    </row>
    <row r="595" spans="1:59" x14ac:dyDescent="0.25">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c r="AF595" s="6"/>
      <c r="AG595" s="6"/>
      <c r="AH595" s="6"/>
      <c r="AI595" s="6"/>
      <c r="AJ595" s="6"/>
      <c r="AK595" s="6"/>
      <c r="AL595" s="6"/>
      <c r="AM595" s="6"/>
      <c r="AN595" s="6"/>
      <c r="AO595" s="6"/>
      <c r="AP595" s="6"/>
      <c r="AQ595" s="6"/>
      <c r="AR595" s="6"/>
      <c r="AS595" s="6"/>
      <c r="AT595" s="6"/>
      <c r="AU595" s="6"/>
      <c r="AV595" s="6"/>
      <c r="AW595" s="6"/>
      <c r="AX595" s="6"/>
      <c r="AY595" s="6"/>
      <c r="AZ595" s="6"/>
      <c r="BA595" s="6"/>
      <c r="BB595" s="6"/>
      <c r="BC595" s="6"/>
      <c r="BD595" s="6"/>
      <c r="BE595" s="6"/>
      <c r="BF595" s="6"/>
      <c r="BG595" s="6"/>
    </row>
    <row r="596" spans="1:59" x14ac:dyDescent="0.25">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c r="AF596" s="6"/>
      <c r="AG596" s="6"/>
      <c r="AH596" s="6"/>
      <c r="AI596" s="6"/>
      <c r="AJ596" s="6"/>
      <c r="AK596" s="6"/>
      <c r="AL596" s="6"/>
      <c r="AM596" s="6"/>
      <c r="AN596" s="6"/>
      <c r="AO596" s="6"/>
      <c r="AP596" s="6"/>
      <c r="AQ596" s="6"/>
      <c r="AR596" s="6"/>
      <c r="AS596" s="6"/>
      <c r="AT596" s="6"/>
      <c r="AU596" s="6"/>
      <c r="AV596" s="6"/>
      <c r="AW596" s="6"/>
      <c r="AX596" s="6"/>
      <c r="AY596" s="6"/>
      <c r="AZ596" s="6"/>
      <c r="BA596" s="6"/>
      <c r="BB596" s="6"/>
      <c r="BC596" s="6"/>
      <c r="BD596" s="6"/>
      <c r="BE596" s="6"/>
      <c r="BF596" s="6"/>
      <c r="BG596" s="6"/>
    </row>
    <row r="597" spans="1:59" x14ac:dyDescent="0.25">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c r="AF597" s="6"/>
      <c r="AG597" s="6"/>
      <c r="AH597" s="6"/>
      <c r="AI597" s="6"/>
      <c r="AJ597" s="6"/>
      <c r="AK597" s="6"/>
      <c r="AL597" s="6"/>
      <c r="AM597" s="6"/>
      <c r="AN597" s="6"/>
      <c r="AO597" s="6"/>
      <c r="AP597" s="6"/>
      <c r="AQ597" s="6"/>
      <c r="AR597" s="6"/>
      <c r="AS597" s="6"/>
      <c r="AT597" s="6"/>
      <c r="AU597" s="6"/>
      <c r="AV597" s="6"/>
      <c r="AW597" s="6"/>
      <c r="AX597" s="6"/>
      <c r="AY597" s="6"/>
      <c r="AZ597" s="6"/>
      <c r="BA597" s="6"/>
      <c r="BB597" s="6"/>
      <c r="BC597" s="6"/>
      <c r="BD597" s="6"/>
      <c r="BE597" s="6"/>
      <c r="BF597" s="6"/>
      <c r="BG597" s="6"/>
    </row>
    <row r="598" spans="1:59" x14ac:dyDescent="0.25">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c r="AF598" s="6"/>
      <c r="AG598" s="6"/>
      <c r="AH598" s="6"/>
      <c r="AI598" s="6"/>
      <c r="AJ598" s="6"/>
      <c r="AK598" s="6"/>
      <c r="AL598" s="6"/>
      <c r="AM598" s="6"/>
      <c r="AN598" s="6"/>
      <c r="AO598" s="6"/>
      <c r="AP598" s="6"/>
      <c r="AQ598" s="6"/>
      <c r="AR598" s="6"/>
      <c r="AS598" s="6"/>
      <c r="AT598" s="6"/>
      <c r="AU598" s="6"/>
      <c r="AV598" s="6"/>
      <c r="AW598" s="6"/>
      <c r="AX598" s="6"/>
      <c r="AY598" s="6"/>
      <c r="AZ598" s="6"/>
      <c r="BA598" s="6"/>
      <c r="BB598" s="6"/>
      <c r="BC598" s="6"/>
      <c r="BD598" s="6"/>
      <c r="BE598" s="6"/>
      <c r="BF598" s="6"/>
      <c r="BG598" s="6"/>
    </row>
    <row r="599" spans="1:59" x14ac:dyDescent="0.25">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c r="AF599" s="6"/>
      <c r="AG599" s="6"/>
      <c r="AH599" s="6"/>
      <c r="AI599" s="6"/>
      <c r="AJ599" s="6"/>
      <c r="AK599" s="6"/>
      <c r="AL599" s="6"/>
      <c r="AM599" s="6"/>
      <c r="AN599" s="6"/>
      <c r="AO599" s="6"/>
      <c r="AP599" s="6"/>
      <c r="AQ599" s="6"/>
      <c r="AR599" s="6"/>
      <c r="AS599" s="6"/>
      <c r="AT599" s="6"/>
      <c r="AU599" s="6"/>
      <c r="AV599" s="6"/>
      <c r="AW599" s="6"/>
      <c r="AX599" s="6"/>
      <c r="AY599" s="6"/>
      <c r="AZ599" s="6"/>
      <c r="BA599" s="6"/>
      <c r="BB599" s="6"/>
      <c r="BC599" s="6"/>
      <c r="BD599" s="6"/>
      <c r="BE599" s="6"/>
      <c r="BF599" s="6"/>
      <c r="BG599" s="6"/>
    </row>
    <row r="600" spans="1:59" x14ac:dyDescent="0.25">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c r="AF600" s="6"/>
      <c r="AG600" s="6"/>
      <c r="AH600" s="6"/>
      <c r="AI600" s="6"/>
      <c r="AJ600" s="6"/>
      <c r="AK600" s="6"/>
      <c r="AL600" s="6"/>
      <c r="AM600" s="6"/>
      <c r="AN600" s="6"/>
      <c r="AO600" s="6"/>
      <c r="AP600" s="6"/>
      <c r="AQ600" s="6"/>
      <c r="AR600" s="6"/>
      <c r="AS600" s="6"/>
      <c r="AT600" s="6"/>
      <c r="AU600" s="6"/>
      <c r="AV600" s="6"/>
      <c r="AW600" s="6"/>
      <c r="AX600" s="6"/>
      <c r="AY600" s="6"/>
      <c r="AZ600" s="6"/>
      <c r="BA600" s="6"/>
      <c r="BB600" s="6"/>
      <c r="BC600" s="6"/>
      <c r="BD600" s="6"/>
      <c r="BE600" s="6"/>
      <c r="BF600" s="6"/>
      <c r="BG600" s="6"/>
    </row>
    <row r="601" spans="1:59" x14ac:dyDescent="0.25">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c r="AF601" s="6"/>
      <c r="AG601" s="6"/>
      <c r="AH601" s="6"/>
      <c r="AI601" s="6"/>
      <c r="AJ601" s="6"/>
      <c r="AK601" s="6"/>
      <c r="AL601" s="6"/>
      <c r="AM601" s="6"/>
      <c r="AN601" s="6"/>
      <c r="AO601" s="6"/>
      <c r="AP601" s="6"/>
      <c r="AQ601" s="6"/>
      <c r="AR601" s="6"/>
      <c r="AS601" s="6"/>
      <c r="AT601" s="6"/>
      <c r="AU601" s="6"/>
      <c r="AV601" s="6"/>
      <c r="AW601" s="6"/>
      <c r="AX601" s="6"/>
      <c r="AY601" s="6"/>
      <c r="AZ601" s="6"/>
      <c r="BA601" s="6"/>
      <c r="BB601" s="6"/>
      <c r="BC601" s="6"/>
      <c r="BD601" s="6"/>
      <c r="BE601" s="6"/>
      <c r="BF601" s="6"/>
      <c r="BG601" s="6"/>
    </row>
    <row r="602" spans="1:59" x14ac:dyDescent="0.25">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c r="AF602" s="6"/>
      <c r="AG602" s="6"/>
      <c r="AH602" s="6"/>
      <c r="AI602" s="6"/>
      <c r="AJ602" s="6"/>
      <c r="AK602" s="6"/>
      <c r="AL602" s="6"/>
      <c r="AM602" s="6"/>
      <c r="AN602" s="6"/>
      <c r="AO602" s="6"/>
      <c r="AP602" s="6"/>
      <c r="AQ602" s="6"/>
      <c r="AR602" s="6"/>
      <c r="AS602" s="6"/>
      <c r="AT602" s="6"/>
      <c r="AU602" s="6"/>
      <c r="AV602" s="6"/>
      <c r="AW602" s="6"/>
      <c r="AX602" s="6"/>
      <c r="AY602" s="6"/>
      <c r="AZ602" s="6"/>
      <c r="BA602" s="6"/>
      <c r="BB602" s="6"/>
      <c r="BC602" s="6"/>
      <c r="BD602" s="6"/>
      <c r="BE602" s="6"/>
      <c r="BF602" s="6"/>
      <c r="BG602" s="6"/>
    </row>
    <row r="603" spans="1:59" x14ac:dyDescent="0.25">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c r="AF603" s="6"/>
      <c r="AG603" s="6"/>
      <c r="AH603" s="6"/>
      <c r="AI603" s="6"/>
      <c r="AJ603" s="6"/>
      <c r="AK603" s="6"/>
      <c r="AL603" s="6"/>
      <c r="AM603" s="6"/>
      <c r="AN603" s="6"/>
      <c r="AO603" s="6"/>
      <c r="AP603" s="6"/>
      <c r="AQ603" s="6"/>
      <c r="AR603" s="6"/>
      <c r="AS603" s="6"/>
      <c r="AT603" s="6"/>
      <c r="AU603" s="6"/>
      <c r="AV603" s="6"/>
      <c r="AW603" s="6"/>
      <c r="AX603" s="6"/>
      <c r="AY603" s="6"/>
      <c r="AZ603" s="6"/>
      <c r="BA603" s="6"/>
      <c r="BB603" s="6"/>
      <c r="BC603" s="6"/>
      <c r="BD603" s="6"/>
      <c r="BE603" s="6"/>
      <c r="BF603" s="6"/>
      <c r="BG603" s="6"/>
    </row>
    <row r="604" spans="1:59" x14ac:dyDescent="0.25">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c r="AF604" s="6"/>
      <c r="AG604" s="6"/>
      <c r="AH604" s="6"/>
      <c r="AI604" s="6"/>
      <c r="AJ604" s="6"/>
      <c r="AK604" s="6"/>
      <c r="AL604" s="6"/>
      <c r="AM604" s="6"/>
      <c r="AN604" s="6"/>
      <c r="AO604" s="6"/>
      <c r="AP604" s="6"/>
      <c r="AQ604" s="6"/>
      <c r="AR604" s="6"/>
      <c r="AS604" s="6"/>
      <c r="AT604" s="6"/>
      <c r="AU604" s="6"/>
      <c r="AV604" s="6"/>
      <c r="AW604" s="6"/>
      <c r="AX604" s="6"/>
      <c r="AY604" s="6"/>
      <c r="AZ604" s="6"/>
      <c r="BA604" s="6"/>
      <c r="BB604" s="6"/>
      <c r="BC604" s="6"/>
      <c r="BD604" s="6"/>
      <c r="BE604" s="6"/>
      <c r="BF604" s="6"/>
      <c r="BG604" s="6"/>
    </row>
    <row r="605" spans="1:59" x14ac:dyDescent="0.25">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c r="AF605" s="6"/>
      <c r="AG605" s="6"/>
      <c r="AH605" s="6"/>
      <c r="AI605" s="6"/>
      <c r="AJ605" s="6"/>
      <c r="AK605" s="6"/>
      <c r="AL605" s="6"/>
      <c r="AM605" s="6"/>
      <c r="AN605" s="6"/>
      <c r="AO605" s="6"/>
      <c r="AP605" s="6"/>
      <c r="AQ605" s="6"/>
      <c r="AR605" s="6"/>
      <c r="AS605" s="6"/>
      <c r="AT605" s="6"/>
      <c r="AU605" s="6"/>
      <c r="AV605" s="6"/>
      <c r="AW605" s="6"/>
      <c r="AX605" s="6"/>
      <c r="AY605" s="6"/>
      <c r="AZ605" s="6"/>
      <c r="BA605" s="6"/>
      <c r="BB605" s="6"/>
      <c r="BC605" s="6"/>
      <c r="BD605" s="6"/>
      <c r="BE605" s="6"/>
      <c r="BF605" s="6"/>
      <c r="BG605" s="6"/>
    </row>
    <row r="606" spans="1:59" x14ac:dyDescent="0.25">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c r="AF606" s="6"/>
      <c r="AG606" s="6"/>
      <c r="AH606" s="6"/>
      <c r="AI606" s="6"/>
      <c r="AJ606" s="6"/>
      <c r="AK606" s="6"/>
      <c r="AL606" s="6"/>
      <c r="AM606" s="6"/>
      <c r="AN606" s="6"/>
      <c r="AO606" s="6"/>
      <c r="AP606" s="6"/>
      <c r="AQ606" s="6"/>
      <c r="AR606" s="6"/>
      <c r="AS606" s="6"/>
      <c r="AT606" s="6"/>
      <c r="AU606" s="6"/>
      <c r="AV606" s="6"/>
      <c r="AW606" s="6"/>
      <c r="AX606" s="6"/>
      <c r="AY606" s="6"/>
      <c r="AZ606" s="6"/>
      <c r="BA606" s="6"/>
      <c r="BB606" s="6"/>
      <c r="BC606" s="6"/>
      <c r="BD606" s="6"/>
      <c r="BE606" s="6"/>
      <c r="BF606" s="6"/>
      <c r="BG606" s="6"/>
    </row>
    <row r="607" spans="1:59" x14ac:dyDescent="0.25">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c r="AF607" s="6"/>
      <c r="AG607" s="6"/>
      <c r="AH607" s="6"/>
      <c r="AI607" s="6"/>
      <c r="AJ607" s="6"/>
      <c r="AK607" s="6"/>
      <c r="AL607" s="6"/>
      <c r="AM607" s="6"/>
      <c r="AN607" s="6"/>
      <c r="AO607" s="6"/>
      <c r="AP607" s="6"/>
      <c r="AQ607" s="6"/>
      <c r="AR607" s="6"/>
      <c r="AS607" s="6"/>
      <c r="AT607" s="6"/>
      <c r="AU607" s="6"/>
      <c r="AV607" s="6"/>
      <c r="AW607" s="6"/>
      <c r="AX607" s="6"/>
      <c r="AY607" s="6"/>
      <c r="AZ607" s="6"/>
      <c r="BA607" s="6"/>
      <c r="BB607" s="6"/>
      <c r="BC607" s="6"/>
      <c r="BD607" s="6"/>
      <c r="BE607" s="6"/>
      <c r="BF607" s="6"/>
      <c r="BG607" s="6"/>
    </row>
    <row r="608" spans="1:59" x14ac:dyDescent="0.25">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c r="AF608" s="6"/>
      <c r="AG608" s="6"/>
      <c r="AH608" s="6"/>
      <c r="AI608" s="6"/>
      <c r="AJ608" s="6"/>
      <c r="AK608" s="6"/>
      <c r="AL608" s="6"/>
      <c r="AM608" s="6"/>
      <c r="AN608" s="6"/>
      <c r="AO608" s="6"/>
      <c r="AP608" s="6"/>
      <c r="AQ608" s="6"/>
      <c r="AR608" s="6"/>
      <c r="AS608" s="6"/>
      <c r="AT608" s="6"/>
      <c r="AU608" s="6"/>
      <c r="AV608" s="6"/>
      <c r="AW608" s="6"/>
      <c r="AX608" s="6"/>
      <c r="AY608" s="6"/>
      <c r="AZ608" s="6"/>
      <c r="BA608" s="6"/>
      <c r="BB608" s="6"/>
      <c r="BC608" s="6"/>
      <c r="BD608" s="6"/>
      <c r="BE608" s="6"/>
      <c r="BF608" s="6"/>
      <c r="BG608" s="6"/>
    </row>
    <row r="609" spans="1:59" x14ac:dyDescent="0.25">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c r="AF609" s="6"/>
      <c r="AG609" s="6"/>
      <c r="AH609" s="6"/>
      <c r="AI609" s="6"/>
      <c r="AJ609" s="6"/>
      <c r="AK609" s="6"/>
      <c r="AL609" s="6"/>
      <c r="AM609" s="6"/>
      <c r="AN609" s="6"/>
      <c r="AO609" s="6"/>
      <c r="AP609" s="6"/>
      <c r="AQ609" s="6"/>
      <c r="AR609" s="6"/>
      <c r="AS609" s="6"/>
      <c r="AT609" s="6"/>
      <c r="AU609" s="6"/>
      <c r="AV609" s="6"/>
      <c r="AW609" s="6"/>
      <c r="AX609" s="6"/>
      <c r="AY609" s="6"/>
      <c r="AZ609" s="6"/>
      <c r="BA609" s="6"/>
      <c r="BB609" s="6"/>
      <c r="BC609" s="6"/>
      <c r="BD609" s="6"/>
      <c r="BE609" s="6"/>
      <c r="BF609" s="6"/>
      <c r="BG609" s="6"/>
    </row>
    <row r="610" spans="1:59" x14ac:dyDescent="0.25">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c r="AF610" s="6"/>
      <c r="AG610" s="6"/>
      <c r="AH610" s="6"/>
      <c r="AI610" s="6"/>
      <c r="AJ610" s="6"/>
      <c r="AK610" s="6"/>
      <c r="AL610" s="6"/>
      <c r="AM610" s="6"/>
      <c r="AN610" s="6"/>
      <c r="AO610" s="6"/>
      <c r="AP610" s="6"/>
      <c r="AQ610" s="6"/>
      <c r="AR610" s="6"/>
      <c r="AS610" s="6"/>
      <c r="AT610" s="6"/>
      <c r="AU610" s="6"/>
      <c r="AV610" s="6"/>
      <c r="AW610" s="6"/>
      <c r="AX610" s="6"/>
      <c r="AY610" s="6"/>
      <c r="AZ610" s="6"/>
      <c r="BA610" s="6"/>
      <c r="BB610" s="6"/>
      <c r="BC610" s="6"/>
      <c r="BD610" s="6"/>
      <c r="BE610" s="6"/>
      <c r="BF610" s="6"/>
      <c r="BG610" s="6"/>
    </row>
    <row r="611" spans="1:59" x14ac:dyDescent="0.25">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c r="AF611" s="6"/>
      <c r="AG611" s="6"/>
      <c r="AH611" s="6"/>
      <c r="AI611" s="6"/>
      <c r="AJ611" s="6"/>
      <c r="AK611" s="6"/>
      <c r="AL611" s="6"/>
      <c r="AM611" s="6"/>
      <c r="AN611" s="6"/>
      <c r="AO611" s="6"/>
      <c r="AP611" s="6"/>
      <c r="AQ611" s="6"/>
      <c r="AR611" s="6"/>
      <c r="AS611" s="6"/>
      <c r="AT611" s="6"/>
      <c r="AU611" s="6"/>
      <c r="AV611" s="6"/>
      <c r="AW611" s="6"/>
      <c r="AX611" s="6"/>
      <c r="AY611" s="6"/>
      <c r="AZ611" s="6"/>
      <c r="BA611" s="6"/>
      <c r="BB611" s="6"/>
      <c r="BC611" s="6"/>
      <c r="BD611" s="6"/>
      <c r="BE611" s="6"/>
      <c r="BF611" s="6"/>
      <c r="BG611" s="6"/>
    </row>
    <row r="612" spans="1:59" x14ac:dyDescent="0.25">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c r="AF612" s="6"/>
      <c r="AG612" s="6"/>
      <c r="AH612" s="6"/>
      <c r="AI612" s="6"/>
      <c r="AJ612" s="6"/>
      <c r="AK612" s="6"/>
      <c r="AL612" s="6"/>
      <c r="AM612" s="6"/>
      <c r="AN612" s="6"/>
      <c r="AO612" s="6"/>
      <c r="AP612" s="6"/>
      <c r="AQ612" s="6"/>
      <c r="AR612" s="6"/>
      <c r="AS612" s="6"/>
      <c r="AT612" s="6"/>
      <c r="AU612" s="6"/>
      <c r="AV612" s="6"/>
      <c r="AW612" s="6"/>
      <c r="AX612" s="6"/>
      <c r="AY612" s="6"/>
      <c r="AZ612" s="6"/>
      <c r="BA612" s="6"/>
      <c r="BB612" s="6"/>
      <c r="BC612" s="6"/>
      <c r="BD612" s="6"/>
      <c r="BE612" s="6"/>
      <c r="BF612" s="6"/>
      <c r="BG612" s="6"/>
    </row>
    <row r="613" spans="1:59" x14ac:dyDescent="0.25">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c r="AF613" s="6"/>
      <c r="AG613" s="6"/>
      <c r="AH613" s="6"/>
      <c r="AI613" s="6"/>
      <c r="AJ613" s="6"/>
      <c r="AK613" s="6"/>
      <c r="AL613" s="6"/>
      <c r="AM613" s="6"/>
      <c r="AN613" s="6"/>
      <c r="AO613" s="6"/>
      <c r="AP613" s="6"/>
      <c r="AQ613" s="6"/>
      <c r="AR613" s="6"/>
      <c r="AS613" s="6"/>
      <c r="AT613" s="6"/>
      <c r="AU613" s="6"/>
      <c r="AV613" s="6"/>
      <c r="AW613" s="6"/>
      <c r="AX613" s="6"/>
      <c r="AY613" s="6"/>
      <c r="AZ613" s="6"/>
      <c r="BA613" s="6"/>
      <c r="BB613" s="6"/>
      <c r="BC613" s="6"/>
      <c r="BD613" s="6"/>
      <c r="BE613" s="6"/>
      <c r="BF613" s="6"/>
      <c r="BG613" s="6"/>
    </row>
    <row r="614" spans="1:59" x14ac:dyDescent="0.25">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c r="AF614" s="6"/>
      <c r="AG614" s="6"/>
      <c r="AH614" s="6"/>
      <c r="AI614" s="6"/>
      <c r="AJ614" s="6"/>
      <c r="AK614" s="6"/>
      <c r="AL614" s="6"/>
      <c r="AM614" s="6"/>
      <c r="AN614" s="6"/>
      <c r="AO614" s="6"/>
      <c r="AP614" s="6"/>
      <c r="AQ614" s="6"/>
      <c r="AR614" s="6"/>
      <c r="AS614" s="6"/>
      <c r="AT614" s="6"/>
      <c r="AU614" s="6"/>
      <c r="AV614" s="6"/>
      <c r="AW614" s="6"/>
      <c r="AX614" s="6"/>
      <c r="AY614" s="6"/>
      <c r="AZ614" s="6"/>
      <c r="BA614" s="6"/>
      <c r="BB614" s="6"/>
      <c r="BC614" s="6"/>
      <c r="BD614" s="6"/>
      <c r="BE614" s="6"/>
      <c r="BF614" s="6"/>
      <c r="BG614" s="6"/>
    </row>
    <row r="615" spans="1:59" x14ac:dyDescent="0.25">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c r="AF615" s="6"/>
      <c r="AG615" s="6"/>
      <c r="AH615" s="6"/>
      <c r="AI615" s="6"/>
      <c r="AJ615" s="6"/>
      <c r="AK615" s="6"/>
      <c r="AL615" s="6"/>
      <c r="AM615" s="6"/>
      <c r="AN615" s="6"/>
      <c r="AO615" s="6"/>
      <c r="AP615" s="6"/>
      <c r="AQ615" s="6"/>
      <c r="AR615" s="6"/>
      <c r="AS615" s="6"/>
      <c r="AT615" s="6"/>
      <c r="AU615" s="6"/>
      <c r="AV615" s="6"/>
      <c r="AW615" s="6"/>
      <c r="AX615" s="6"/>
      <c r="AY615" s="6"/>
      <c r="AZ615" s="6"/>
      <c r="BA615" s="6"/>
      <c r="BB615" s="6"/>
      <c r="BC615" s="6"/>
      <c r="BD615" s="6"/>
      <c r="BE615" s="6"/>
      <c r="BF615" s="6"/>
      <c r="BG615" s="6"/>
    </row>
    <row r="616" spans="1:59" x14ac:dyDescent="0.25">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c r="AF616" s="6"/>
      <c r="AG616" s="6"/>
      <c r="AH616" s="6"/>
      <c r="AI616" s="6"/>
      <c r="AJ616" s="6"/>
      <c r="AK616" s="6"/>
      <c r="AL616" s="6"/>
      <c r="AM616" s="6"/>
      <c r="AN616" s="6"/>
      <c r="AO616" s="6"/>
      <c r="AP616" s="6"/>
      <c r="AQ616" s="6"/>
      <c r="AR616" s="6"/>
      <c r="AS616" s="6"/>
      <c r="AT616" s="6"/>
      <c r="AU616" s="6"/>
      <c r="AV616" s="6"/>
      <c r="AW616" s="6"/>
      <c r="AX616" s="6"/>
      <c r="AY616" s="6"/>
      <c r="AZ616" s="6"/>
      <c r="BA616" s="6"/>
      <c r="BB616" s="6"/>
      <c r="BC616" s="6"/>
      <c r="BD616" s="6"/>
      <c r="BE616" s="6"/>
      <c r="BF616" s="6"/>
      <c r="BG616" s="6"/>
    </row>
    <row r="617" spans="1:59" x14ac:dyDescent="0.25">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c r="AF617" s="6"/>
      <c r="AG617" s="6"/>
      <c r="AH617" s="6"/>
      <c r="AI617" s="6"/>
      <c r="AJ617" s="6"/>
      <c r="AK617" s="6"/>
      <c r="AL617" s="6"/>
      <c r="AM617" s="6"/>
      <c r="AN617" s="6"/>
      <c r="AO617" s="6"/>
      <c r="AP617" s="6"/>
      <c r="AQ617" s="6"/>
      <c r="AR617" s="6"/>
      <c r="AS617" s="6"/>
      <c r="AT617" s="6"/>
      <c r="AU617" s="6"/>
      <c r="AV617" s="6"/>
      <c r="AW617" s="6"/>
      <c r="AX617" s="6"/>
      <c r="AY617" s="6"/>
      <c r="AZ617" s="6"/>
      <c r="BA617" s="6"/>
      <c r="BB617" s="6"/>
      <c r="BC617" s="6"/>
      <c r="BD617" s="6"/>
      <c r="BE617" s="6"/>
      <c r="BF617" s="6"/>
      <c r="BG617" s="6"/>
    </row>
    <row r="618" spans="1:59" x14ac:dyDescent="0.25">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c r="AF618" s="6"/>
      <c r="AG618" s="6"/>
      <c r="AH618" s="6"/>
      <c r="AI618" s="6"/>
      <c r="AJ618" s="6"/>
      <c r="AK618" s="6"/>
      <c r="AL618" s="6"/>
      <c r="AM618" s="6"/>
      <c r="AN618" s="6"/>
      <c r="AO618" s="6"/>
      <c r="AP618" s="6"/>
      <c r="AQ618" s="6"/>
      <c r="AR618" s="6"/>
      <c r="AS618" s="6"/>
      <c r="AT618" s="6"/>
      <c r="AU618" s="6"/>
      <c r="AV618" s="6"/>
      <c r="AW618" s="6"/>
      <c r="AX618" s="6"/>
      <c r="AY618" s="6"/>
      <c r="AZ618" s="6"/>
      <c r="BA618" s="6"/>
      <c r="BB618" s="6"/>
      <c r="BC618" s="6"/>
      <c r="BD618" s="6"/>
      <c r="BE618" s="6"/>
      <c r="BF618" s="6"/>
      <c r="BG618" s="6"/>
    </row>
    <row r="619" spans="1:59" x14ac:dyDescent="0.25">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c r="AF619" s="6"/>
      <c r="AG619" s="6"/>
      <c r="AH619" s="6"/>
      <c r="AI619" s="6"/>
      <c r="AJ619" s="6"/>
      <c r="AK619" s="6"/>
      <c r="AL619" s="6"/>
      <c r="AM619" s="6"/>
      <c r="AN619" s="6"/>
      <c r="AO619" s="6"/>
      <c r="AP619" s="6"/>
      <c r="AQ619" s="6"/>
      <c r="AR619" s="6"/>
      <c r="AS619" s="6"/>
      <c r="AT619" s="6"/>
      <c r="AU619" s="6"/>
      <c r="AV619" s="6"/>
      <c r="AW619" s="6"/>
      <c r="AX619" s="6"/>
      <c r="AY619" s="6"/>
      <c r="AZ619" s="6"/>
      <c r="BA619" s="6"/>
      <c r="BB619" s="6"/>
      <c r="BC619" s="6"/>
      <c r="BD619" s="6"/>
      <c r="BE619" s="6"/>
      <c r="BF619" s="6"/>
      <c r="BG619" s="6"/>
    </row>
    <row r="620" spans="1:59" x14ac:dyDescent="0.25">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c r="AF620" s="6"/>
      <c r="AG620" s="6"/>
      <c r="AH620" s="6"/>
      <c r="AI620" s="6"/>
      <c r="AJ620" s="6"/>
      <c r="AK620" s="6"/>
      <c r="AL620" s="6"/>
      <c r="AM620" s="6"/>
      <c r="AN620" s="6"/>
      <c r="AO620" s="6"/>
      <c r="AP620" s="6"/>
      <c r="AQ620" s="6"/>
      <c r="AR620" s="6"/>
      <c r="AS620" s="6"/>
      <c r="AT620" s="6"/>
      <c r="AU620" s="6"/>
      <c r="AV620" s="6"/>
      <c r="AW620" s="6"/>
      <c r="AX620" s="6"/>
      <c r="AY620" s="6"/>
      <c r="AZ620" s="6"/>
      <c r="BA620" s="6"/>
      <c r="BB620" s="6"/>
      <c r="BC620" s="6"/>
      <c r="BD620" s="6"/>
      <c r="BE620" s="6"/>
      <c r="BF620" s="6"/>
      <c r="BG620" s="6"/>
    </row>
    <row r="621" spans="1:59" x14ac:dyDescent="0.25">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c r="AF621" s="6"/>
      <c r="AG621" s="6"/>
      <c r="AH621" s="6"/>
      <c r="AI621" s="6"/>
      <c r="AJ621" s="6"/>
      <c r="AK621" s="6"/>
      <c r="AL621" s="6"/>
      <c r="AM621" s="6"/>
      <c r="AN621" s="6"/>
      <c r="AO621" s="6"/>
      <c r="AP621" s="6"/>
      <c r="AQ621" s="6"/>
      <c r="AR621" s="6"/>
      <c r="AS621" s="6"/>
      <c r="AT621" s="6"/>
      <c r="AU621" s="6"/>
      <c r="AV621" s="6"/>
      <c r="AW621" s="6"/>
      <c r="AX621" s="6"/>
      <c r="AY621" s="6"/>
      <c r="AZ621" s="6"/>
      <c r="BA621" s="6"/>
      <c r="BB621" s="6"/>
      <c r="BC621" s="6"/>
      <c r="BD621" s="6"/>
      <c r="BE621" s="6"/>
      <c r="BF621" s="6"/>
      <c r="BG621" s="6"/>
    </row>
    <row r="622" spans="1:59" x14ac:dyDescent="0.25">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c r="AF622" s="6"/>
      <c r="AG622" s="6"/>
      <c r="AH622" s="6"/>
      <c r="AI622" s="6"/>
      <c r="AJ622" s="6"/>
      <c r="AK622" s="6"/>
      <c r="AL622" s="6"/>
      <c r="AM622" s="6"/>
      <c r="AN622" s="6"/>
      <c r="AO622" s="6"/>
      <c r="AP622" s="6"/>
      <c r="AQ622" s="6"/>
      <c r="AR622" s="6"/>
      <c r="AS622" s="6"/>
      <c r="AT622" s="6"/>
      <c r="AU622" s="6"/>
      <c r="AV622" s="6"/>
      <c r="AW622" s="6"/>
      <c r="AX622" s="6"/>
      <c r="AY622" s="6"/>
      <c r="AZ622" s="6"/>
      <c r="BA622" s="6"/>
      <c r="BB622" s="6"/>
      <c r="BC622" s="6"/>
      <c r="BD622" s="6"/>
      <c r="BE622" s="6"/>
      <c r="BF622" s="6"/>
      <c r="BG622" s="6"/>
    </row>
    <row r="623" spans="1:59" x14ac:dyDescent="0.25">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c r="AF623" s="6"/>
      <c r="AG623" s="6"/>
      <c r="AH623" s="6"/>
      <c r="AI623" s="6"/>
      <c r="AJ623" s="6"/>
      <c r="AK623" s="6"/>
      <c r="AL623" s="6"/>
      <c r="AM623" s="6"/>
      <c r="AN623" s="6"/>
      <c r="AO623" s="6"/>
      <c r="AP623" s="6"/>
      <c r="AQ623" s="6"/>
      <c r="AR623" s="6"/>
      <c r="AS623" s="6"/>
      <c r="AT623" s="6"/>
      <c r="AU623" s="6"/>
      <c r="AV623" s="6"/>
      <c r="AW623" s="6"/>
      <c r="AX623" s="6"/>
      <c r="AY623" s="6"/>
      <c r="AZ623" s="6"/>
      <c r="BA623" s="6"/>
      <c r="BB623" s="6"/>
      <c r="BC623" s="6"/>
      <c r="BD623" s="6"/>
      <c r="BE623" s="6"/>
      <c r="BF623" s="6"/>
      <c r="BG623" s="6"/>
    </row>
    <row r="624" spans="1:59" x14ac:dyDescent="0.25">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c r="AF624" s="6"/>
      <c r="AG624" s="6"/>
      <c r="AH624" s="6"/>
      <c r="AI624" s="6"/>
      <c r="AJ624" s="6"/>
      <c r="AK624" s="6"/>
      <c r="AL624" s="6"/>
      <c r="AM624" s="6"/>
      <c r="AN624" s="6"/>
      <c r="AO624" s="6"/>
      <c r="AP624" s="6"/>
      <c r="AQ624" s="6"/>
      <c r="AR624" s="6"/>
      <c r="AS624" s="6"/>
      <c r="AT624" s="6"/>
      <c r="AU624" s="6"/>
      <c r="AV624" s="6"/>
      <c r="AW624" s="6"/>
      <c r="AX624" s="6"/>
      <c r="AY624" s="6"/>
      <c r="AZ624" s="6"/>
      <c r="BA624" s="6"/>
      <c r="BB624" s="6"/>
      <c r="BC624" s="6"/>
      <c r="BD624" s="6"/>
      <c r="BE624" s="6"/>
      <c r="BF624" s="6"/>
      <c r="BG624" s="6"/>
    </row>
    <row r="625" spans="1:59" x14ac:dyDescent="0.25">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c r="AF625" s="6"/>
      <c r="AG625" s="6"/>
      <c r="AH625" s="6"/>
      <c r="AI625" s="6"/>
      <c r="AJ625" s="6"/>
      <c r="AK625" s="6"/>
      <c r="AL625" s="6"/>
      <c r="AM625" s="6"/>
      <c r="AN625" s="6"/>
      <c r="AO625" s="6"/>
      <c r="AP625" s="6"/>
      <c r="AQ625" s="6"/>
      <c r="AR625" s="6"/>
      <c r="AS625" s="6"/>
      <c r="AT625" s="6"/>
      <c r="AU625" s="6"/>
      <c r="AV625" s="6"/>
      <c r="AW625" s="6"/>
      <c r="AX625" s="6"/>
      <c r="AY625" s="6"/>
      <c r="AZ625" s="6"/>
      <c r="BA625" s="6"/>
      <c r="BB625" s="6"/>
      <c r="BC625" s="6"/>
      <c r="BD625" s="6"/>
      <c r="BE625" s="6"/>
      <c r="BF625" s="6"/>
      <c r="BG625" s="6"/>
    </row>
    <row r="626" spans="1:59" x14ac:dyDescent="0.25">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c r="AF626" s="6"/>
      <c r="AG626" s="6"/>
      <c r="AH626" s="6"/>
      <c r="AI626" s="6"/>
      <c r="AJ626" s="6"/>
      <c r="AK626" s="6"/>
      <c r="AL626" s="6"/>
      <c r="AM626" s="6"/>
      <c r="AN626" s="6"/>
      <c r="AO626" s="6"/>
      <c r="AP626" s="6"/>
      <c r="AQ626" s="6"/>
      <c r="AR626" s="6"/>
      <c r="AS626" s="6"/>
      <c r="AT626" s="6"/>
      <c r="AU626" s="6"/>
      <c r="AV626" s="6"/>
      <c r="AW626" s="6"/>
      <c r="AX626" s="6"/>
      <c r="AY626" s="6"/>
      <c r="AZ626" s="6"/>
      <c r="BA626" s="6"/>
      <c r="BB626" s="6"/>
      <c r="BC626" s="6"/>
      <c r="BD626" s="6"/>
      <c r="BE626" s="6"/>
      <c r="BF626" s="6"/>
      <c r="BG626" s="6"/>
    </row>
    <row r="627" spans="1:59" x14ac:dyDescent="0.25">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c r="AF627" s="6"/>
      <c r="AG627" s="6"/>
      <c r="AH627" s="6"/>
      <c r="AI627" s="6"/>
      <c r="AJ627" s="6"/>
      <c r="AK627" s="6"/>
      <c r="AL627" s="6"/>
      <c r="AM627" s="6"/>
      <c r="AN627" s="6"/>
      <c r="AO627" s="6"/>
      <c r="AP627" s="6"/>
      <c r="AQ627" s="6"/>
      <c r="AR627" s="6"/>
      <c r="AS627" s="6"/>
      <c r="AT627" s="6"/>
      <c r="AU627" s="6"/>
      <c r="AV627" s="6"/>
      <c r="AW627" s="6"/>
      <c r="AX627" s="6"/>
      <c r="AY627" s="6"/>
      <c r="AZ627" s="6"/>
      <c r="BA627" s="6"/>
      <c r="BB627" s="6"/>
      <c r="BC627" s="6"/>
      <c r="BD627" s="6"/>
      <c r="BE627" s="6"/>
      <c r="BF627" s="6"/>
      <c r="BG627" s="6"/>
    </row>
    <row r="628" spans="1:59" x14ac:dyDescent="0.25">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c r="AF628" s="6"/>
      <c r="AG628" s="6"/>
      <c r="AH628" s="6"/>
      <c r="AI628" s="6"/>
      <c r="AJ628" s="6"/>
      <c r="AK628" s="6"/>
      <c r="AL628" s="6"/>
      <c r="AM628" s="6"/>
      <c r="AN628" s="6"/>
      <c r="AO628" s="6"/>
      <c r="AP628" s="6"/>
      <c r="AQ628" s="6"/>
      <c r="AR628" s="6"/>
      <c r="AS628" s="6"/>
      <c r="AT628" s="6"/>
      <c r="AU628" s="6"/>
      <c r="AV628" s="6"/>
      <c r="AW628" s="6"/>
      <c r="AX628" s="6"/>
      <c r="AY628" s="6"/>
      <c r="AZ628" s="6"/>
      <c r="BA628" s="6"/>
      <c r="BB628" s="6"/>
      <c r="BC628" s="6"/>
      <c r="BD628" s="6"/>
      <c r="BE628" s="6"/>
      <c r="BF628" s="6"/>
      <c r="BG628" s="6"/>
    </row>
    <row r="629" spans="1:59" x14ac:dyDescent="0.25">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c r="AF629" s="6"/>
      <c r="AG629" s="6"/>
      <c r="AH629" s="6"/>
      <c r="AI629" s="6"/>
      <c r="AJ629" s="6"/>
      <c r="AK629" s="6"/>
      <c r="AL629" s="6"/>
      <c r="AM629" s="6"/>
      <c r="AN629" s="6"/>
      <c r="AO629" s="6"/>
      <c r="AP629" s="6"/>
      <c r="AQ629" s="6"/>
      <c r="AR629" s="6"/>
      <c r="AS629" s="6"/>
      <c r="AT629" s="6"/>
      <c r="AU629" s="6"/>
      <c r="AV629" s="6"/>
      <c r="AW629" s="6"/>
      <c r="AX629" s="6"/>
      <c r="AY629" s="6"/>
      <c r="AZ629" s="6"/>
      <c r="BA629" s="6"/>
      <c r="BB629" s="6"/>
      <c r="BC629" s="6"/>
      <c r="BD629" s="6"/>
      <c r="BE629" s="6"/>
      <c r="BF629" s="6"/>
      <c r="BG629" s="6"/>
    </row>
    <row r="630" spans="1:59" x14ac:dyDescent="0.25">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c r="AF630" s="6"/>
      <c r="AG630" s="6"/>
      <c r="AH630" s="6"/>
      <c r="AI630" s="6"/>
      <c r="AJ630" s="6"/>
      <c r="AK630" s="6"/>
      <c r="AL630" s="6"/>
      <c r="AM630" s="6"/>
      <c r="AN630" s="6"/>
      <c r="AO630" s="6"/>
      <c r="AP630" s="6"/>
      <c r="AQ630" s="6"/>
      <c r="AR630" s="6"/>
      <c r="AS630" s="6"/>
      <c r="AT630" s="6"/>
      <c r="AU630" s="6"/>
      <c r="AV630" s="6"/>
      <c r="AW630" s="6"/>
      <c r="AX630" s="6"/>
      <c r="AY630" s="6"/>
      <c r="AZ630" s="6"/>
      <c r="BA630" s="6"/>
      <c r="BB630" s="6"/>
      <c r="BC630" s="6"/>
      <c r="BD630" s="6"/>
      <c r="BE630" s="6"/>
      <c r="BF630" s="6"/>
      <c r="BG630" s="6"/>
    </row>
    <row r="631" spans="1:59" x14ac:dyDescent="0.25">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c r="AF631" s="6"/>
      <c r="AG631" s="6"/>
      <c r="AH631" s="6"/>
      <c r="AI631" s="6"/>
      <c r="AJ631" s="6"/>
      <c r="AK631" s="6"/>
      <c r="AL631" s="6"/>
      <c r="AM631" s="6"/>
      <c r="AN631" s="6"/>
      <c r="AO631" s="6"/>
      <c r="AP631" s="6"/>
      <c r="AQ631" s="6"/>
      <c r="AR631" s="6"/>
      <c r="AS631" s="6"/>
      <c r="AT631" s="6"/>
      <c r="AU631" s="6"/>
      <c r="AV631" s="6"/>
      <c r="AW631" s="6"/>
      <c r="AX631" s="6"/>
      <c r="AY631" s="6"/>
      <c r="AZ631" s="6"/>
      <c r="BA631" s="6"/>
      <c r="BB631" s="6"/>
      <c r="BC631" s="6"/>
      <c r="BD631" s="6"/>
      <c r="BE631" s="6"/>
      <c r="BF631" s="6"/>
      <c r="BG631" s="6"/>
    </row>
    <row r="632" spans="1:59" x14ac:dyDescent="0.25">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c r="AF632" s="6"/>
      <c r="AG632" s="6"/>
      <c r="AH632" s="6"/>
      <c r="AI632" s="6"/>
      <c r="AJ632" s="6"/>
      <c r="AK632" s="6"/>
      <c r="AL632" s="6"/>
      <c r="AM632" s="6"/>
      <c r="AN632" s="6"/>
      <c r="AO632" s="6"/>
      <c r="AP632" s="6"/>
      <c r="AQ632" s="6"/>
      <c r="AR632" s="6"/>
      <c r="AS632" s="6"/>
      <c r="AT632" s="6"/>
      <c r="AU632" s="6"/>
      <c r="AV632" s="6"/>
      <c r="AW632" s="6"/>
      <c r="AX632" s="6"/>
      <c r="AY632" s="6"/>
      <c r="AZ632" s="6"/>
      <c r="BA632" s="6"/>
      <c r="BB632" s="6"/>
      <c r="BC632" s="6"/>
      <c r="BD632" s="6"/>
      <c r="BE632" s="6"/>
      <c r="BF632" s="6"/>
      <c r="BG632" s="6"/>
    </row>
    <row r="633" spans="1:59" x14ac:dyDescent="0.25">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c r="AF633" s="6"/>
      <c r="AG633" s="6"/>
      <c r="AH633" s="6"/>
      <c r="AI633" s="6"/>
      <c r="AJ633" s="6"/>
      <c r="AK633" s="6"/>
      <c r="AL633" s="6"/>
      <c r="AM633" s="6"/>
      <c r="AN633" s="6"/>
      <c r="AO633" s="6"/>
      <c r="AP633" s="6"/>
      <c r="AQ633" s="6"/>
      <c r="AR633" s="6"/>
      <c r="AS633" s="6"/>
      <c r="AT633" s="6"/>
      <c r="AU633" s="6"/>
      <c r="AV633" s="6"/>
      <c r="AW633" s="6"/>
      <c r="AX633" s="6"/>
      <c r="AY633" s="6"/>
      <c r="AZ633" s="6"/>
      <c r="BA633" s="6"/>
      <c r="BB633" s="6"/>
      <c r="BC633" s="6"/>
      <c r="BD633" s="6"/>
      <c r="BE633" s="6"/>
      <c r="BF633" s="6"/>
      <c r="BG633" s="6"/>
    </row>
    <row r="634" spans="1:59" x14ac:dyDescent="0.25">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c r="AF634" s="6"/>
      <c r="AG634" s="6"/>
      <c r="AH634" s="6"/>
      <c r="AI634" s="6"/>
      <c r="AJ634" s="6"/>
      <c r="AK634" s="6"/>
      <c r="AL634" s="6"/>
      <c r="AM634" s="6"/>
      <c r="AN634" s="6"/>
      <c r="AO634" s="6"/>
      <c r="AP634" s="6"/>
      <c r="AQ634" s="6"/>
      <c r="AR634" s="6"/>
      <c r="AS634" s="6"/>
      <c r="AT634" s="6"/>
      <c r="AU634" s="6"/>
      <c r="AV634" s="6"/>
      <c r="AW634" s="6"/>
      <c r="AX634" s="6"/>
      <c r="AY634" s="6"/>
      <c r="AZ634" s="6"/>
      <c r="BA634" s="6"/>
      <c r="BB634" s="6"/>
      <c r="BC634" s="6"/>
      <c r="BD634" s="6"/>
      <c r="BE634" s="6"/>
      <c r="BF634" s="6"/>
      <c r="BG634" s="6"/>
    </row>
    <row r="635" spans="1:59" x14ac:dyDescent="0.25">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c r="AF635" s="6"/>
      <c r="AG635" s="6"/>
      <c r="AH635" s="6"/>
      <c r="AI635" s="6"/>
      <c r="AJ635" s="6"/>
      <c r="AK635" s="6"/>
      <c r="AL635" s="6"/>
      <c r="AM635" s="6"/>
      <c r="AN635" s="6"/>
      <c r="AO635" s="6"/>
      <c r="AP635" s="6"/>
      <c r="AQ635" s="6"/>
      <c r="AR635" s="6"/>
      <c r="AS635" s="6"/>
      <c r="AT635" s="6"/>
      <c r="AU635" s="6"/>
      <c r="AV635" s="6"/>
      <c r="AW635" s="6"/>
      <c r="AX635" s="6"/>
      <c r="AY635" s="6"/>
      <c r="AZ635" s="6"/>
      <c r="BA635" s="6"/>
      <c r="BB635" s="6"/>
      <c r="BC635" s="6"/>
      <c r="BD635" s="6"/>
      <c r="BE635" s="6"/>
      <c r="BF635" s="6"/>
      <c r="BG635" s="6"/>
    </row>
    <row r="636" spans="1:59" x14ac:dyDescent="0.25">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c r="AF636" s="6"/>
      <c r="AG636" s="6"/>
      <c r="AH636" s="6"/>
      <c r="AI636" s="6"/>
      <c r="AJ636" s="6"/>
      <c r="AK636" s="6"/>
      <c r="AL636" s="6"/>
      <c r="AM636" s="6"/>
      <c r="AN636" s="6"/>
      <c r="AO636" s="6"/>
      <c r="AP636" s="6"/>
      <c r="AQ636" s="6"/>
      <c r="AR636" s="6"/>
      <c r="AS636" s="6"/>
      <c r="AT636" s="6"/>
      <c r="AU636" s="6"/>
      <c r="AV636" s="6"/>
      <c r="AW636" s="6"/>
      <c r="AX636" s="6"/>
      <c r="AY636" s="6"/>
      <c r="AZ636" s="6"/>
      <c r="BA636" s="6"/>
      <c r="BB636" s="6"/>
      <c r="BC636" s="6"/>
      <c r="BD636" s="6"/>
      <c r="BE636" s="6"/>
      <c r="BF636" s="6"/>
      <c r="BG636" s="6"/>
    </row>
    <row r="637" spans="1:59" x14ac:dyDescent="0.25">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c r="AF637" s="6"/>
      <c r="AG637" s="6"/>
      <c r="AH637" s="6"/>
      <c r="AI637" s="6"/>
      <c r="AJ637" s="6"/>
      <c r="AK637" s="6"/>
      <c r="AL637" s="6"/>
      <c r="AM637" s="6"/>
      <c r="AN637" s="6"/>
      <c r="AO637" s="6"/>
      <c r="AP637" s="6"/>
      <c r="AQ637" s="6"/>
      <c r="AR637" s="6"/>
      <c r="AS637" s="6"/>
      <c r="AT637" s="6"/>
      <c r="AU637" s="6"/>
      <c r="AV637" s="6"/>
      <c r="AW637" s="6"/>
      <c r="AX637" s="6"/>
      <c r="AY637" s="6"/>
      <c r="AZ637" s="6"/>
      <c r="BA637" s="6"/>
      <c r="BB637" s="6"/>
      <c r="BC637" s="6"/>
      <c r="BD637" s="6"/>
      <c r="BE637" s="6"/>
      <c r="BF637" s="6"/>
      <c r="BG637" s="6"/>
    </row>
    <row r="638" spans="1:59" x14ac:dyDescent="0.25">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c r="AF638" s="6"/>
      <c r="AG638" s="6"/>
      <c r="AH638" s="6"/>
      <c r="AI638" s="6"/>
      <c r="AJ638" s="6"/>
      <c r="AK638" s="6"/>
      <c r="AL638" s="6"/>
      <c r="AM638" s="6"/>
      <c r="AN638" s="6"/>
      <c r="AO638" s="6"/>
      <c r="AP638" s="6"/>
      <c r="AQ638" s="6"/>
      <c r="AR638" s="6"/>
      <c r="AS638" s="6"/>
      <c r="AT638" s="6"/>
      <c r="AU638" s="6"/>
      <c r="AV638" s="6"/>
      <c r="AW638" s="6"/>
      <c r="AX638" s="6"/>
      <c r="AY638" s="6"/>
      <c r="AZ638" s="6"/>
      <c r="BA638" s="6"/>
      <c r="BB638" s="6"/>
      <c r="BC638" s="6"/>
      <c r="BD638" s="6"/>
      <c r="BE638" s="6"/>
      <c r="BF638" s="6"/>
      <c r="BG638" s="6"/>
    </row>
    <row r="639" spans="1:59" x14ac:dyDescent="0.25">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c r="AF639" s="6"/>
      <c r="AG639" s="6"/>
      <c r="AH639" s="6"/>
      <c r="AI639" s="6"/>
      <c r="AJ639" s="6"/>
      <c r="AK639" s="6"/>
      <c r="AL639" s="6"/>
      <c r="AM639" s="6"/>
      <c r="AN639" s="6"/>
      <c r="AO639" s="6"/>
      <c r="AP639" s="6"/>
      <c r="AQ639" s="6"/>
      <c r="AR639" s="6"/>
      <c r="AS639" s="6"/>
      <c r="AT639" s="6"/>
      <c r="AU639" s="6"/>
      <c r="AV639" s="6"/>
      <c r="AW639" s="6"/>
      <c r="AX639" s="6"/>
      <c r="AY639" s="6"/>
      <c r="AZ639" s="6"/>
      <c r="BA639" s="6"/>
      <c r="BB639" s="6"/>
      <c r="BC639" s="6"/>
      <c r="BD639" s="6"/>
      <c r="BE639" s="6"/>
      <c r="BF639" s="6"/>
      <c r="BG639" s="6"/>
    </row>
    <row r="640" spans="1:59" x14ac:dyDescent="0.25">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c r="AF640" s="6"/>
      <c r="AG640" s="6"/>
      <c r="AH640" s="6"/>
      <c r="AI640" s="6"/>
      <c r="AJ640" s="6"/>
      <c r="AK640" s="6"/>
      <c r="AL640" s="6"/>
      <c r="AM640" s="6"/>
      <c r="AN640" s="6"/>
      <c r="AO640" s="6"/>
      <c r="AP640" s="6"/>
      <c r="AQ640" s="6"/>
      <c r="AR640" s="6"/>
      <c r="AS640" s="6"/>
      <c r="AT640" s="6"/>
      <c r="AU640" s="6"/>
      <c r="AV640" s="6"/>
      <c r="AW640" s="6"/>
      <c r="AX640" s="6"/>
      <c r="AY640" s="6"/>
      <c r="AZ640" s="6"/>
      <c r="BA640" s="6"/>
      <c r="BB640" s="6"/>
      <c r="BC640" s="6"/>
      <c r="BD640" s="6"/>
      <c r="BE640" s="6"/>
      <c r="BF640" s="6"/>
      <c r="BG640" s="6"/>
    </row>
    <row r="641" spans="1:59" x14ac:dyDescent="0.25">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c r="AF641" s="6"/>
      <c r="AG641" s="6"/>
      <c r="AH641" s="6"/>
      <c r="AI641" s="6"/>
      <c r="AJ641" s="6"/>
      <c r="AK641" s="6"/>
      <c r="AL641" s="6"/>
      <c r="AM641" s="6"/>
      <c r="AN641" s="6"/>
      <c r="AO641" s="6"/>
      <c r="AP641" s="6"/>
      <c r="AQ641" s="6"/>
      <c r="AR641" s="6"/>
      <c r="AS641" s="6"/>
      <c r="AT641" s="6"/>
      <c r="AU641" s="6"/>
      <c r="AV641" s="6"/>
      <c r="AW641" s="6"/>
      <c r="AX641" s="6"/>
      <c r="AY641" s="6"/>
      <c r="AZ641" s="6"/>
      <c r="BA641" s="6"/>
      <c r="BB641" s="6"/>
      <c r="BC641" s="6"/>
      <c r="BD641" s="6"/>
      <c r="BE641" s="6"/>
      <c r="BF641" s="6"/>
      <c r="BG641" s="6"/>
    </row>
    <row r="642" spans="1:59" x14ac:dyDescent="0.25">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c r="AF642" s="6"/>
      <c r="AG642" s="6"/>
      <c r="AH642" s="6"/>
      <c r="AI642" s="6"/>
      <c r="AJ642" s="6"/>
      <c r="AK642" s="6"/>
      <c r="AL642" s="6"/>
      <c r="AM642" s="6"/>
      <c r="AN642" s="6"/>
      <c r="AO642" s="6"/>
      <c r="AP642" s="6"/>
      <c r="AQ642" s="6"/>
      <c r="AR642" s="6"/>
      <c r="AS642" s="6"/>
      <c r="AT642" s="6"/>
      <c r="AU642" s="6"/>
      <c r="AV642" s="6"/>
      <c r="AW642" s="6"/>
      <c r="AX642" s="6"/>
      <c r="AY642" s="6"/>
      <c r="AZ642" s="6"/>
      <c r="BA642" s="6"/>
      <c r="BB642" s="6"/>
      <c r="BC642" s="6"/>
      <c r="BD642" s="6"/>
      <c r="BE642" s="6"/>
      <c r="BF642" s="6"/>
      <c r="BG642" s="6"/>
    </row>
    <row r="643" spans="1:59" x14ac:dyDescent="0.25">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c r="AF643" s="6"/>
      <c r="AG643" s="6"/>
      <c r="AH643" s="6"/>
      <c r="AI643" s="6"/>
      <c r="AJ643" s="6"/>
      <c r="AK643" s="6"/>
      <c r="AL643" s="6"/>
      <c r="AM643" s="6"/>
      <c r="AN643" s="6"/>
      <c r="AO643" s="6"/>
      <c r="AP643" s="6"/>
      <c r="AQ643" s="6"/>
      <c r="AR643" s="6"/>
      <c r="AS643" s="6"/>
      <c r="AT643" s="6"/>
      <c r="AU643" s="6"/>
      <c r="AV643" s="6"/>
      <c r="AW643" s="6"/>
      <c r="AX643" s="6"/>
      <c r="AY643" s="6"/>
      <c r="AZ643" s="6"/>
      <c r="BA643" s="6"/>
      <c r="BB643" s="6"/>
      <c r="BC643" s="6"/>
      <c r="BD643" s="6"/>
      <c r="BE643" s="6"/>
      <c r="BF643" s="6"/>
      <c r="BG643" s="6"/>
    </row>
    <row r="644" spans="1:59" x14ac:dyDescent="0.25">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c r="AF644" s="6"/>
      <c r="AG644" s="6"/>
      <c r="AH644" s="6"/>
      <c r="AI644" s="6"/>
      <c r="AJ644" s="6"/>
      <c r="AK644" s="6"/>
      <c r="AL644" s="6"/>
      <c r="AM644" s="6"/>
      <c r="AN644" s="6"/>
      <c r="AO644" s="6"/>
      <c r="AP644" s="6"/>
      <c r="AQ644" s="6"/>
      <c r="AR644" s="6"/>
      <c r="AS644" s="6"/>
      <c r="AT644" s="6"/>
      <c r="AU644" s="6"/>
      <c r="AV644" s="6"/>
      <c r="AW644" s="6"/>
      <c r="AX644" s="6"/>
      <c r="AY644" s="6"/>
      <c r="AZ644" s="6"/>
      <c r="BA644" s="6"/>
      <c r="BB644" s="6"/>
      <c r="BC644" s="6"/>
      <c r="BD644" s="6"/>
      <c r="BE644" s="6"/>
      <c r="BF644" s="6"/>
      <c r="BG644" s="6"/>
    </row>
    <row r="645" spans="1:59" x14ac:dyDescent="0.25">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c r="AF645" s="6"/>
      <c r="AG645" s="6"/>
      <c r="AH645" s="6"/>
      <c r="AI645" s="6"/>
      <c r="AJ645" s="6"/>
      <c r="AK645" s="6"/>
      <c r="AL645" s="6"/>
      <c r="AM645" s="6"/>
      <c r="AN645" s="6"/>
      <c r="AO645" s="6"/>
      <c r="AP645" s="6"/>
      <c r="AQ645" s="6"/>
      <c r="AR645" s="6"/>
      <c r="AS645" s="6"/>
      <c r="AT645" s="6"/>
      <c r="AU645" s="6"/>
      <c r="AV645" s="6"/>
      <c r="AW645" s="6"/>
      <c r="AX645" s="6"/>
      <c r="AY645" s="6"/>
      <c r="AZ645" s="6"/>
      <c r="BA645" s="6"/>
      <c r="BB645" s="6"/>
      <c r="BC645" s="6"/>
      <c r="BD645" s="6"/>
      <c r="BE645" s="6"/>
      <c r="BF645" s="6"/>
      <c r="BG645" s="6"/>
    </row>
    <row r="646" spans="1:59" x14ac:dyDescent="0.25">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c r="AF646" s="6"/>
      <c r="AG646" s="6"/>
      <c r="AH646" s="6"/>
      <c r="AI646" s="6"/>
      <c r="AJ646" s="6"/>
      <c r="AK646" s="6"/>
      <c r="AL646" s="6"/>
      <c r="AM646" s="6"/>
      <c r="AN646" s="6"/>
      <c r="AO646" s="6"/>
      <c r="AP646" s="6"/>
      <c r="AQ646" s="6"/>
      <c r="AR646" s="6"/>
      <c r="AS646" s="6"/>
      <c r="AT646" s="6"/>
      <c r="AU646" s="6"/>
      <c r="AV646" s="6"/>
      <c r="AW646" s="6"/>
      <c r="AX646" s="6"/>
      <c r="AY646" s="6"/>
      <c r="AZ646" s="6"/>
      <c r="BA646" s="6"/>
      <c r="BB646" s="6"/>
      <c r="BC646" s="6"/>
      <c r="BD646" s="6"/>
      <c r="BE646" s="6"/>
      <c r="BF646" s="6"/>
      <c r="BG646" s="6"/>
    </row>
    <row r="647" spans="1:59" x14ac:dyDescent="0.25">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c r="AF647" s="6"/>
      <c r="AG647" s="6"/>
      <c r="AH647" s="6"/>
      <c r="AI647" s="6"/>
      <c r="AJ647" s="6"/>
      <c r="AK647" s="6"/>
      <c r="AL647" s="6"/>
      <c r="AM647" s="6"/>
      <c r="AN647" s="6"/>
      <c r="AO647" s="6"/>
      <c r="AP647" s="6"/>
      <c r="AQ647" s="6"/>
      <c r="AR647" s="6"/>
      <c r="AS647" s="6"/>
      <c r="AT647" s="6"/>
      <c r="AU647" s="6"/>
      <c r="AV647" s="6"/>
      <c r="AW647" s="6"/>
      <c r="AX647" s="6"/>
      <c r="AY647" s="6"/>
      <c r="AZ647" s="6"/>
      <c r="BA647" s="6"/>
      <c r="BB647" s="6"/>
      <c r="BC647" s="6"/>
      <c r="BD647" s="6"/>
      <c r="BE647" s="6"/>
      <c r="BF647" s="6"/>
      <c r="BG647" s="6"/>
    </row>
    <row r="648" spans="1:59" x14ac:dyDescent="0.25">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c r="AF648" s="6"/>
      <c r="AG648" s="6"/>
      <c r="AH648" s="6"/>
      <c r="AI648" s="6"/>
      <c r="AJ648" s="6"/>
      <c r="AK648" s="6"/>
      <c r="AL648" s="6"/>
      <c r="AM648" s="6"/>
      <c r="AN648" s="6"/>
      <c r="AO648" s="6"/>
      <c r="AP648" s="6"/>
      <c r="AQ648" s="6"/>
      <c r="AR648" s="6"/>
      <c r="AS648" s="6"/>
      <c r="AT648" s="6"/>
      <c r="AU648" s="6"/>
      <c r="AV648" s="6"/>
      <c r="AW648" s="6"/>
      <c r="AX648" s="6"/>
      <c r="AY648" s="6"/>
      <c r="AZ648" s="6"/>
      <c r="BA648" s="6"/>
      <c r="BB648" s="6"/>
      <c r="BC648" s="6"/>
      <c r="BD648" s="6"/>
      <c r="BE648" s="6"/>
      <c r="BF648" s="6"/>
      <c r="BG648" s="6"/>
    </row>
    <row r="649" spans="1:59" x14ac:dyDescent="0.25">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c r="AF649" s="6"/>
      <c r="AG649" s="6"/>
      <c r="AH649" s="6"/>
      <c r="AI649" s="6"/>
      <c r="AJ649" s="6"/>
      <c r="AK649" s="6"/>
      <c r="AL649" s="6"/>
      <c r="AM649" s="6"/>
      <c r="AN649" s="6"/>
      <c r="AO649" s="6"/>
      <c r="AP649" s="6"/>
      <c r="AQ649" s="6"/>
      <c r="AR649" s="6"/>
      <c r="AS649" s="6"/>
      <c r="AT649" s="6"/>
      <c r="AU649" s="6"/>
      <c r="AV649" s="6"/>
      <c r="AW649" s="6"/>
      <c r="AX649" s="6"/>
      <c r="AY649" s="6"/>
      <c r="AZ649" s="6"/>
      <c r="BA649" s="6"/>
      <c r="BB649" s="6"/>
      <c r="BC649" s="6"/>
      <c r="BD649" s="6"/>
      <c r="BE649" s="6"/>
      <c r="BF649" s="6"/>
      <c r="BG649" s="6"/>
    </row>
    <row r="650" spans="1:59" x14ac:dyDescent="0.25">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c r="AF650" s="6"/>
      <c r="AG650" s="6"/>
      <c r="AH650" s="6"/>
      <c r="AI650" s="6"/>
      <c r="AJ650" s="6"/>
      <c r="AK650" s="6"/>
      <c r="AL650" s="6"/>
      <c r="AM650" s="6"/>
      <c r="AN650" s="6"/>
      <c r="AO650" s="6"/>
      <c r="AP650" s="6"/>
      <c r="AQ650" s="6"/>
      <c r="AR650" s="6"/>
      <c r="AS650" s="6"/>
      <c r="AT650" s="6"/>
      <c r="AU650" s="6"/>
      <c r="AV650" s="6"/>
      <c r="AW650" s="6"/>
      <c r="AX650" s="6"/>
      <c r="AY650" s="6"/>
      <c r="AZ650" s="6"/>
      <c r="BA650" s="6"/>
      <c r="BB650" s="6"/>
      <c r="BC650" s="6"/>
      <c r="BD650" s="6"/>
      <c r="BE650" s="6"/>
      <c r="BF650" s="6"/>
      <c r="BG650" s="6"/>
    </row>
    <row r="651" spans="1:59" x14ac:dyDescent="0.25">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c r="AF651" s="6"/>
      <c r="AG651" s="6"/>
      <c r="AH651" s="6"/>
      <c r="AI651" s="6"/>
      <c r="AJ651" s="6"/>
      <c r="AK651" s="6"/>
      <c r="AL651" s="6"/>
      <c r="AM651" s="6"/>
      <c r="AN651" s="6"/>
      <c r="AO651" s="6"/>
      <c r="AP651" s="6"/>
      <c r="AQ651" s="6"/>
      <c r="AR651" s="6"/>
      <c r="AS651" s="6"/>
      <c r="AT651" s="6"/>
      <c r="AU651" s="6"/>
      <c r="AV651" s="6"/>
      <c r="AW651" s="6"/>
      <c r="AX651" s="6"/>
      <c r="AY651" s="6"/>
      <c r="AZ651" s="6"/>
      <c r="BA651" s="6"/>
      <c r="BB651" s="6"/>
      <c r="BC651" s="6"/>
      <c r="BD651" s="6"/>
      <c r="BE651" s="6"/>
      <c r="BF651" s="6"/>
      <c r="BG651" s="6"/>
    </row>
    <row r="652" spans="1:59" x14ac:dyDescent="0.25">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c r="AF652" s="6"/>
      <c r="AG652" s="6"/>
      <c r="AH652" s="6"/>
      <c r="AI652" s="6"/>
      <c r="AJ652" s="6"/>
      <c r="AK652" s="6"/>
      <c r="AL652" s="6"/>
      <c r="AM652" s="6"/>
      <c r="AN652" s="6"/>
      <c r="AO652" s="6"/>
      <c r="AP652" s="6"/>
      <c r="AQ652" s="6"/>
      <c r="AR652" s="6"/>
      <c r="AS652" s="6"/>
      <c r="AT652" s="6"/>
      <c r="AU652" s="6"/>
      <c r="AV652" s="6"/>
      <c r="AW652" s="6"/>
      <c r="AX652" s="6"/>
      <c r="AY652" s="6"/>
      <c r="AZ652" s="6"/>
      <c r="BA652" s="6"/>
      <c r="BB652" s="6"/>
      <c r="BC652" s="6"/>
      <c r="BD652" s="6"/>
      <c r="BE652" s="6"/>
      <c r="BF652" s="6"/>
      <c r="BG652" s="6"/>
    </row>
    <row r="653" spans="1:59" x14ac:dyDescent="0.25">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c r="AF653" s="6"/>
      <c r="AG653" s="6"/>
      <c r="AH653" s="6"/>
      <c r="AI653" s="6"/>
      <c r="AJ653" s="6"/>
      <c r="AK653" s="6"/>
      <c r="AL653" s="6"/>
      <c r="AM653" s="6"/>
      <c r="AN653" s="6"/>
      <c r="AO653" s="6"/>
      <c r="AP653" s="6"/>
      <c r="AQ653" s="6"/>
      <c r="AR653" s="6"/>
      <c r="AS653" s="6"/>
      <c r="AT653" s="6"/>
      <c r="AU653" s="6"/>
      <c r="AV653" s="6"/>
      <c r="AW653" s="6"/>
      <c r="AX653" s="6"/>
      <c r="AY653" s="6"/>
      <c r="AZ653" s="6"/>
      <c r="BA653" s="6"/>
      <c r="BB653" s="6"/>
      <c r="BC653" s="6"/>
      <c r="BD653" s="6"/>
      <c r="BE653" s="6"/>
      <c r="BF653" s="6"/>
      <c r="BG653" s="6"/>
    </row>
    <row r="654" spans="1:59" x14ac:dyDescent="0.25">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c r="AF654" s="6"/>
      <c r="AG654" s="6"/>
      <c r="AH654" s="6"/>
      <c r="AI654" s="6"/>
      <c r="AJ654" s="6"/>
      <c r="AK654" s="6"/>
      <c r="AL654" s="6"/>
      <c r="AM654" s="6"/>
      <c r="AN654" s="6"/>
      <c r="AO654" s="6"/>
      <c r="AP654" s="6"/>
      <c r="AQ654" s="6"/>
      <c r="AR654" s="6"/>
      <c r="AS654" s="6"/>
      <c r="AT654" s="6"/>
      <c r="AU654" s="6"/>
      <c r="AV654" s="6"/>
      <c r="AW654" s="6"/>
      <c r="AX654" s="6"/>
      <c r="AY654" s="6"/>
      <c r="AZ654" s="6"/>
      <c r="BA654" s="6"/>
      <c r="BB654" s="6"/>
      <c r="BC654" s="6"/>
      <c r="BD654" s="6"/>
      <c r="BE654" s="6"/>
      <c r="BF654" s="6"/>
      <c r="BG654" s="6"/>
    </row>
    <row r="655" spans="1:59" x14ac:dyDescent="0.25">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c r="AF655" s="6"/>
      <c r="AG655" s="6"/>
      <c r="AH655" s="6"/>
      <c r="AI655" s="6"/>
      <c r="AJ655" s="6"/>
      <c r="AK655" s="6"/>
      <c r="AL655" s="6"/>
      <c r="AM655" s="6"/>
      <c r="AN655" s="6"/>
      <c r="AO655" s="6"/>
      <c r="AP655" s="6"/>
      <c r="AQ655" s="6"/>
      <c r="AR655" s="6"/>
      <c r="AS655" s="6"/>
      <c r="AT655" s="6"/>
      <c r="AU655" s="6"/>
      <c r="AV655" s="6"/>
      <c r="AW655" s="6"/>
      <c r="AX655" s="6"/>
      <c r="AY655" s="6"/>
      <c r="AZ655" s="6"/>
      <c r="BA655" s="6"/>
      <c r="BB655" s="6"/>
      <c r="BC655" s="6"/>
      <c r="BD655" s="6"/>
      <c r="BE655" s="6"/>
      <c r="BF655" s="6"/>
      <c r="BG655" s="6"/>
    </row>
    <row r="656" spans="1:59" x14ac:dyDescent="0.25">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c r="AF656" s="6"/>
      <c r="AG656" s="6"/>
      <c r="AH656" s="6"/>
      <c r="AI656" s="6"/>
      <c r="AJ656" s="6"/>
      <c r="AK656" s="6"/>
      <c r="AL656" s="6"/>
      <c r="AM656" s="6"/>
      <c r="AN656" s="6"/>
      <c r="AO656" s="6"/>
      <c r="AP656" s="6"/>
      <c r="AQ656" s="6"/>
      <c r="AR656" s="6"/>
      <c r="AS656" s="6"/>
      <c r="AT656" s="6"/>
      <c r="AU656" s="6"/>
      <c r="AV656" s="6"/>
      <c r="AW656" s="6"/>
      <c r="AX656" s="6"/>
      <c r="AY656" s="6"/>
      <c r="AZ656" s="6"/>
      <c r="BA656" s="6"/>
      <c r="BB656" s="6"/>
      <c r="BC656" s="6"/>
      <c r="BD656" s="6"/>
      <c r="BE656" s="6"/>
      <c r="BF656" s="6"/>
      <c r="BG656" s="6"/>
    </row>
    <row r="657" spans="1:59" x14ac:dyDescent="0.25">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c r="AF657" s="6"/>
      <c r="AG657" s="6"/>
      <c r="AH657" s="6"/>
      <c r="AI657" s="6"/>
      <c r="AJ657" s="6"/>
      <c r="AK657" s="6"/>
      <c r="AL657" s="6"/>
      <c r="AM657" s="6"/>
      <c r="AN657" s="6"/>
      <c r="AO657" s="6"/>
      <c r="AP657" s="6"/>
      <c r="AQ657" s="6"/>
      <c r="AR657" s="6"/>
      <c r="AS657" s="6"/>
      <c r="AT657" s="6"/>
      <c r="AU657" s="6"/>
      <c r="AV657" s="6"/>
      <c r="AW657" s="6"/>
      <c r="AX657" s="6"/>
      <c r="AY657" s="6"/>
      <c r="AZ657" s="6"/>
      <c r="BA657" s="6"/>
      <c r="BB657" s="6"/>
      <c r="BC657" s="6"/>
      <c r="BD657" s="6"/>
      <c r="BE657" s="6"/>
      <c r="BF657" s="6"/>
      <c r="BG657" s="6"/>
    </row>
    <row r="658" spans="1:59" x14ac:dyDescent="0.25">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c r="AF658" s="6"/>
      <c r="AG658" s="6"/>
      <c r="AH658" s="6"/>
      <c r="AI658" s="6"/>
      <c r="AJ658" s="6"/>
      <c r="AK658" s="6"/>
      <c r="AL658" s="6"/>
      <c r="AM658" s="6"/>
      <c r="AN658" s="6"/>
      <c r="AO658" s="6"/>
      <c r="AP658" s="6"/>
      <c r="AQ658" s="6"/>
      <c r="AR658" s="6"/>
      <c r="AS658" s="6"/>
      <c r="AT658" s="6"/>
      <c r="AU658" s="6"/>
      <c r="AV658" s="6"/>
      <c r="AW658" s="6"/>
      <c r="AX658" s="6"/>
      <c r="AY658" s="6"/>
      <c r="AZ658" s="6"/>
      <c r="BA658" s="6"/>
      <c r="BB658" s="6"/>
      <c r="BC658" s="6"/>
      <c r="BD658" s="6"/>
      <c r="BE658" s="6"/>
      <c r="BF658" s="6"/>
      <c r="BG658" s="6"/>
    </row>
    <row r="659" spans="1:59" x14ac:dyDescent="0.25">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c r="AF659" s="6"/>
      <c r="AG659" s="6"/>
      <c r="AH659" s="6"/>
      <c r="AI659" s="6"/>
      <c r="AJ659" s="6"/>
      <c r="AK659" s="6"/>
      <c r="AL659" s="6"/>
      <c r="AM659" s="6"/>
      <c r="AN659" s="6"/>
      <c r="AO659" s="6"/>
      <c r="AP659" s="6"/>
      <c r="AQ659" s="6"/>
      <c r="AR659" s="6"/>
      <c r="AS659" s="6"/>
      <c r="AT659" s="6"/>
      <c r="AU659" s="6"/>
      <c r="AV659" s="6"/>
      <c r="AW659" s="6"/>
      <c r="AX659" s="6"/>
      <c r="AY659" s="6"/>
      <c r="AZ659" s="6"/>
      <c r="BA659" s="6"/>
      <c r="BB659" s="6"/>
      <c r="BC659" s="6"/>
      <c r="BD659" s="6"/>
      <c r="BE659" s="6"/>
      <c r="BF659" s="6"/>
      <c r="BG659" s="6"/>
    </row>
    <row r="660" spans="1:59" x14ac:dyDescent="0.25">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c r="AF660" s="6"/>
      <c r="AG660" s="6"/>
      <c r="AH660" s="6"/>
      <c r="AI660" s="6"/>
      <c r="AJ660" s="6"/>
      <c r="AK660" s="6"/>
      <c r="AL660" s="6"/>
      <c r="AM660" s="6"/>
      <c r="AN660" s="6"/>
      <c r="AO660" s="6"/>
      <c r="AP660" s="6"/>
      <c r="AQ660" s="6"/>
      <c r="AR660" s="6"/>
      <c r="AS660" s="6"/>
      <c r="AT660" s="6"/>
      <c r="AU660" s="6"/>
      <c r="AV660" s="6"/>
      <c r="AW660" s="6"/>
      <c r="AX660" s="6"/>
      <c r="AY660" s="6"/>
      <c r="AZ660" s="6"/>
      <c r="BA660" s="6"/>
      <c r="BB660" s="6"/>
      <c r="BC660" s="6"/>
      <c r="BD660" s="6"/>
      <c r="BE660" s="6"/>
      <c r="BF660" s="6"/>
      <c r="BG660" s="6"/>
    </row>
    <row r="661" spans="1:59" x14ac:dyDescent="0.25">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c r="AF661" s="6"/>
      <c r="AG661" s="6"/>
      <c r="AH661" s="6"/>
      <c r="AI661" s="6"/>
      <c r="AJ661" s="6"/>
      <c r="AK661" s="6"/>
      <c r="AL661" s="6"/>
      <c r="AM661" s="6"/>
      <c r="AN661" s="6"/>
      <c r="AO661" s="6"/>
      <c r="AP661" s="6"/>
      <c r="AQ661" s="6"/>
      <c r="AR661" s="6"/>
      <c r="AS661" s="6"/>
      <c r="AT661" s="6"/>
      <c r="AU661" s="6"/>
      <c r="AV661" s="6"/>
      <c r="AW661" s="6"/>
      <c r="AX661" s="6"/>
      <c r="AY661" s="6"/>
      <c r="AZ661" s="6"/>
      <c r="BA661" s="6"/>
      <c r="BB661" s="6"/>
      <c r="BC661" s="6"/>
      <c r="BD661" s="6"/>
      <c r="BE661" s="6"/>
      <c r="BF661" s="6"/>
      <c r="BG661" s="6"/>
    </row>
    <row r="662" spans="1:59" x14ac:dyDescent="0.25">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c r="AF662" s="6"/>
      <c r="AG662" s="6"/>
      <c r="AH662" s="6"/>
      <c r="AI662" s="6"/>
      <c r="AJ662" s="6"/>
      <c r="AK662" s="6"/>
      <c r="AL662" s="6"/>
      <c r="AM662" s="6"/>
      <c r="AN662" s="6"/>
      <c r="AO662" s="6"/>
      <c r="AP662" s="6"/>
      <c r="AQ662" s="6"/>
      <c r="AR662" s="6"/>
      <c r="AS662" s="6"/>
      <c r="AT662" s="6"/>
      <c r="AU662" s="6"/>
      <c r="AV662" s="6"/>
      <c r="AW662" s="6"/>
      <c r="AX662" s="6"/>
      <c r="AY662" s="6"/>
      <c r="AZ662" s="6"/>
      <c r="BA662" s="6"/>
      <c r="BB662" s="6"/>
      <c r="BC662" s="6"/>
      <c r="BD662" s="6"/>
      <c r="BE662" s="6"/>
      <c r="BF662" s="6"/>
      <c r="BG662" s="6"/>
    </row>
    <row r="663" spans="1:59" x14ac:dyDescent="0.25">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c r="AF663" s="6"/>
      <c r="AG663" s="6"/>
      <c r="AH663" s="6"/>
      <c r="AI663" s="6"/>
      <c r="AJ663" s="6"/>
      <c r="AK663" s="6"/>
      <c r="AL663" s="6"/>
      <c r="AM663" s="6"/>
      <c r="AN663" s="6"/>
      <c r="AO663" s="6"/>
      <c r="AP663" s="6"/>
      <c r="AQ663" s="6"/>
      <c r="AR663" s="6"/>
      <c r="AS663" s="6"/>
      <c r="AT663" s="6"/>
      <c r="AU663" s="6"/>
      <c r="AV663" s="6"/>
      <c r="AW663" s="6"/>
      <c r="AX663" s="6"/>
      <c r="AY663" s="6"/>
      <c r="AZ663" s="6"/>
      <c r="BA663" s="6"/>
      <c r="BB663" s="6"/>
      <c r="BC663" s="6"/>
      <c r="BD663" s="6"/>
      <c r="BE663" s="6"/>
      <c r="BF663" s="6"/>
      <c r="BG663" s="6"/>
    </row>
    <row r="664" spans="1:59" x14ac:dyDescent="0.25">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c r="AF664" s="6"/>
      <c r="AG664" s="6"/>
      <c r="AH664" s="6"/>
      <c r="AI664" s="6"/>
      <c r="AJ664" s="6"/>
      <c r="AK664" s="6"/>
      <c r="AL664" s="6"/>
      <c r="AM664" s="6"/>
      <c r="AN664" s="6"/>
      <c r="AO664" s="6"/>
      <c r="AP664" s="6"/>
      <c r="AQ664" s="6"/>
      <c r="AR664" s="6"/>
      <c r="AS664" s="6"/>
      <c r="AT664" s="6"/>
      <c r="AU664" s="6"/>
      <c r="AV664" s="6"/>
      <c r="AW664" s="6"/>
      <c r="AX664" s="6"/>
      <c r="AY664" s="6"/>
      <c r="AZ664" s="6"/>
      <c r="BA664" s="6"/>
      <c r="BB664" s="6"/>
      <c r="BC664" s="6"/>
      <c r="BD664" s="6"/>
      <c r="BE664" s="6"/>
      <c r="BF664" s="6"/>
      <c r="BG664" s="6"/>
    </row>
    <row r="665" spans="1:59" x14ac:dyDescent="0.25">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c r="AF665" s="6"/>
      <c r="AG665" s="6"/>
      <c r="AH665" s="6"/>
      <c r="AI665" s="6"/>
      <c r="AJ665" s="6"/>
      <c r="AK665" s="6"/>
      <c r="AL665" s="6"/>
      <c r="AM665" s="6"/>
      <c r="AN665" s="6"/>
      <c r="AO665" s="6"/>
      <c r="AP665" s="6"/>
      <c r="AQ665" s="6"/>
      <c r="AR665" s="6"/>
      <c r="AS665" s="6"/>
      <c r="AT665" s="6"/>
      <c r="AU665" s="6"/>
      <c r="AV665" s="6"/>
      <c r="AW665" s="6"/>
      <c r="AX665" s="6"/>
      <c r="AY665" s="6"/>
      <c r="AZ665" s="6"/>
      <c r="BA665" s="6"/>
      <c r="BB665" s="6"/>
      <c r="BC665" s="6"/>
      <c r="BD665" s="6"/>
      <c r="BE665" s="6"/>
      <c r="BF665" s="6"/>
      <c r="BG665" s="6"/>
    </row>
    <row r="666" spans="1:59" x14ac:dyDescent="0.25">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c r="AF666" s="6"/>
      <c r="AG666" s="6"/>
      <c r="AH666" s="6"/>
      <c r="AI666" s="6"/>
      <c r="AJ666" s="6"/>
      <c r="AK666" s="6"/>
      <c r="AL666" s="6"/>
      <c r="AM666" s="6"/>
      <c r="AN666" s="6"/>
      <c r="AO666" s="6"/>
      <c r="AP666" s="6"/>
      <c r="AQ666" s="6"/>
      <c r="AR666" s="6"/>
      <c r="AS666" s="6"/>
      <c r="AT666" s="6"/>
      <c r="AU666" s="6"/>
      <c r="AV666" s="6"/>
      <c r="AW666" s="6"/>
      <c r="AX666" s="6"/>
      <c r="AY666" s="6"/>
      <c r="AZ666" s="6"/>
      <c r="BA666" s="6"/>
      <c r="BB666" s="6"/>
      <c r="BC666" s="6"/>
      <c r="BD666" s="6"/>
      <c r="BE666" s="6"/>
      <c r="BF666" s="6"/>
      <c r="BG666" s="6"/>
    </row>
    <row r="667" spans="1:59" x14ac:dyDescent="0.25">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c r="AF667" s="6"/>
      <c r="AG667" s="6"/>
      <c r="AH667" s="6"/>
      <c r="AI667" s="6"/>
      <c r="AJ667" s="6"/>
      <c r="AK667" s="6"/>
      <c r="AL667" s="6"/>
      <c r="AM667" s="6"/>
      <c r="AN667" s="6"/>
      <c r="AO667" s="6"/>
      <c r="AP667" s="6"/>
      <c r="AQ667" s="6"/>
      <c r="AR667" s="6"/>
      <c r="AS667" s="6"/>
      <c r="AT667" s="6"/>
      <c r="AU667" s="6"/>
      <c r="AV667" s="6"/>
      <c r="AW667" s="6"/>
      <c r="AX667" s="6"/>
      <c r="AY667" s="6"/>
      <c r="AZ667" s="6"/>
      <c r="BA667" s="6"/>
      <c r="BB667" s="6"/>
      <c r="BC667" s="6"/>
      <c r="BD667" s="6"/>
      <c r="BE667" s="6"/>
      <c r="BF667" s="6"/>
      <c r="BG667" s="6"/>
    </row>
    <row r="668" spans="1:59" x14ac:dyDescent="0.25">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c r="AF668" s="6"/>
      <c r="AG668" s="6"/>
      <c r="AH668" s="6"/>
      <c r="AI668" s="6"/>
      <c r="AJ668" s="6"/>
      <c r="AK668" s="6"/>
      <c r="AL668" s="6"/>
      <c r="AM668" s="6"/>
      <c r="AN668" s="6"/>
      <c r="AO668" s="6"/>
      <c r="AP668" s="6"/>
      <c r="AQ668" s="6"/>
      <c r="AR668" s="6"/>
      <c r="AS668" s="6"/>
      <c r="AT668" s="6"/>
      <c r="AU668" s="6"/>
      <c r="AV668" s="6"/>
      <c r="AW668" s="6"/>
      <c r="AX668" s="6"/>
      <c r="AY668" s="6"/>
      <c r="AZ668" s="6"/>
      <c r="BA668" s="6"/>
      <c r="BB668" s="6"/>
      <c r="BC668" s="6"/>
      <c r="BD668" s="6"/>
      <c r="BE668" s="6"/>
      <c r="BF668" s="6"/>
      <c r="BG668" s="6"/>
    </row>
    <row r="669" spans="1:59" x14ac:dyDescent="0.25">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c r="AF669" s="6"/>
      <c r="AG669" s="6"/>
      <c r="AH669" s="6"/>
      <c r="AI669" s="6"/>
      <c r="AJ669" s="6"/>
      <c r="AK669" s="6"/>
      <c r="AL669" s="6"/>
      <c r="AM669" s="6"/>
      <c r="AN669" s="6"/>
      <c r="AO669" s="6"/>
      <c r="AP669" s="6"/>
      <c r="AQ669" s="6"/>
      <c r="AR669" s="6"/>
      <c r="AS669" s="6"/>
      <c r="AT669" s="6"/>
      <c r="AU669" s="6"/>
      <c r="AV669" s="6"/>
      <c r="AW669" s="6"/>
      <c r="AX669" s="6"/>
      <c r="AY669" s="6"/>
      <c r="AZ669" s="6"/>
      <c r="BA669" s="6"/>
      <c r="BB669" s="6"/>
      <c r="BC669" s="6"/>
      <c r="BD669" s="6"/>
      <c r="BE669" s="6"/>
      <c r="BF669" s="6"/>
      <c r="BG669" s="6"/>
    </row>
    <row r="670" spans="1:59" x14ac:dyDescent="0.25">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c r="AF670" s="6"/>
      <c r="AG670" s="6"/>
      <c r="AH670" s="6"/>
      <c r="AI670" s="6"/>
      <c r="AJ670" s="6"/>
      <c r="AK670" s="6"/>
      <c r="AL670" s="6"/>
      <c r="AM670" s="6"/>
      <c r="AN670" s="6"/>
      <c r="AO670" s="6"/>
      <c r="AP670" s="6"/>
      <c r="AQ670" s="6"/>
      <c r="AR670" s="6"/>
      <c r="AS670" s="6"/>
      <c r="AT670" s="6"/>
      <c r="AU670" s="6"/>
      <c r="AV670" s="6"/>
      <c r="AW670" s="6"/>
      <c r="AX670" s="6"/>
      <c r="AY670" s="6"/>
      <c r="AZ670" s="6"/>
      <c r="BA670" s="6"/>
      <c r="BB670" s="6"/>
      <c r="BC670" s="6"/>
      <c r="BD670" s="6"/>
      <c r="BE670" s="6"/>
      <c r="BF670" s="6"/>
      <c r="BG670" s="6"/>
    </row>
    <row r="671" spans="1:59" x14ac:dyDescent="0.25">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c r="AF671" s="6"/>
      <c r="AG671" s="6"/>
      <c r="AH671" s="6"/>
      <c r="AI671" s="6"/>
      <c r="AJ671" s="6"/>
      <c r="AK671" s="6"/>
      <c r="AL671" s="6"/>
      <c r="AM671" s="6"/>
      <c r="AN671" s="6"/>
      <c r="AO671" s="6"/>
      <c r="AP671" s="6"/>
      <c r="AQ671" s="6"/>
      <c r="AR671" s="6"/>
      <c r="AS671" s="6"/>
      <c r="AT671" s="6"/>
      <c r="AU671" s="6"/>
      <c r="AV671" s="6"/>
      <c r="AW671" s="6"/>
      <c r="AX671" s="6"/>
      <c r="AY671" s="6"/>
      <c r="AZ671" s="6"/>
      <c r="BA671" s="6"/>
      <c r="BB671" s="6"/>
      <c r="BC671" s="6"/>
      <c r="BD671" s="6"/>
      <c r="BE671" s="6"/>
      <c r="BF671" s="6"/>
      <c r="BG671" s="6"/>
    </row>
    <row r="672" spans="1:59" x14ac:dyDescent="0.25">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c r="AF672" s="6"/>
      <c r="AG672" s="6"/>
      <c r="AH672" s="6"/>
      <c r="AI672" s="6"/>
      <c r="AJ672" s="6"/>
      <c r="AK672" s="6"/>
      <c r="AL672" s="6"/>
      <c r="AM672" s="6"/>
      <c r="AN672" s="6"/>
      <c r="AO672" s="6"/>
      <c r="AP672" s="6"/>
      <c r="AQ672" s="6"/>
      <c r="AR672" s="6"/>
      <c r="AS672" s="6"/>
      <c r="AT672" s="6"/>
      <c r="AU672" s="6"/>
      <c r="AV672" s="6"/>
      <c r="AW672" s="6"/>
      <c r="AX672" s="6"/>
      <c r="AY672" s="6"/>
      <c r="AZ672" s="6"/>
      <c r="BA672" s="6"/>
      <c r="BB672" s="6"/>
      <c r="BC672" s="6"/>
      <c r="BD672" s="6"/>
      <c r="BE672" s="6"/>
      <c r="BF672" s="6"/>
      <c r="BG672" s="6"/>
    </row>
    <row r="673" spans="1:59" x14ac:dyDescent="0.25">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c r="AF673" s="6"/>
      <c r="AG673" s="6"/>
      <c r="AH673" s="6"/>
      <c r="AI673" s="6"/>
      <c r="AJ673" s="6"/>
      <c r="AK673" s="6"/>
      <c r="AL673" s="6"/>
      <c r="AM673" s="6"/>
      <c r="AN673" s="6"/>
      <c r="AO673" s="6"/>
      <c r="AP673" s="6"/>
      <c r="AQ673" s="6"/>
      <c r="AR673" s="6"/>
      <c r="AS673" s="6"/>
      <c r="AT673" s="6"/>
      <c r="AU673" s="6"/>
      <c r="AV673" s="6"/>
      <c r="AW673" s="6"/>
      <c r="AX673" s="6"/>
      <c r="AY673" s="6"/>
      <c r="AZ673" s="6"/>
      <c r="BA673" s="6"/>
      <c r="BB673" s="6"/>
      <c r="BC673" s="6"/>
      <c r="BD673" s="6"/>
      <c r="BE673" s="6"/>
      <c r="BF673" s="6"/>
      <c r="BG673" s="6"/>
    </row>
    <row r="674" spans="1:59" x14ac:dyDescent="0.25">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c r="AF674" s="6"/>
      <c r="AG674" s="6"/>
      <c r="AH674" s="6"/>
      <c r="AI674" s="6"/>
      <c r="AJ674" s="6"/>
      <c r="AK674" s="6"/>
      <c r="AL674" s="6"/>
      <c r="AM674" s="6"/>
      <c r="AN674" s="6"/>
      <c r="AO674" s="6"/>
      <c r="AP674" s="6"/>
      <c r="AQ674" s="6"/>
      <c r="AR674" s="6"/>
      <c r="AS674" s="6"/>
      <c r="AT674" s="6"/>
      <c r="AU674" s="6"/>
      <c r="AV674" s="6"/>
      <c r="AW674" s="6"/>
      <c r="AX674" s="6"/>
      <c r="AY674" s="6"/>
      <c r="AZ674" s="6"/>
      <c r="BA674" s="6"/>
      <c r="BB674" s="6"/>
      <c r="BC674" s="6"/>
      <c r="BD674" s="6"/>
      <c r="BE674" s="6"/>
      <c r="BF674" s="6"/>
      <c r="BG674" s="6"/>
    </row>
    <row r="675" spans="1:59" x14ac:dyDescent="0.25">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c r="AF675" s="6"/>
      <c r="AG675" s="6"/>
      <c r="AH675" s="6"/>
      <c r="AI675" s="6"/>
      <c r="AJ675" s="6"/>
      <c r="AK675" s="6"/>
      <c r="AL675" s="6"/>
      <c r="AM675" s="6"/>
      <c r="AN675" s="6"/>
      <c r="AO675" s="6"/>
      <c r="AP675" s="6"/>
      <c r="AQ675" s="6"/>
      <c r="AR675" s="6"/>
      <c r="AS675" s="6"/>
      <c r="AT675" s="6"/>
      <c r="AU675" s="6"/>
      <c r="AV675" s="6"/>
      <c r="AW675" s="6"/>
      <c r="AX675" s="6"/>
      <c r="AY675" s="6"/>
      <c r="AZ675" s="6"/>
      <c r="BA675" s="6"/>
      <c r="BB675" s="6"/>
      <c r="BC675" s="6"/>
      <c r="BD675" s="6"/>
      <c r="BE675" s="6"/>
      <c r="BF675" s="6"/>
      <c r="BG675" s="6"/>
    </row>
    <row r="676" spans="1:59" x14ac:dyDescent="0.25">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c r="AF676" s="6"/>
      <c r="AG676" s="6"/>
      <c r="AH676" s="6"/>
      <c r="AI676" s="6"/>
      <c r="AJ676" s="6"/>
      <c r="AK676" s="6"/>
      <c r="AL676" s="6"/>
      <c r="AM676" s="6"/>
      <c r="AN676" s="6"/>
      <c r="AO676" s="6"/>
      <c r="AP676" s="6"/>
      <c r="AQ676" s="6"/>
      <c r="AR676" s="6"/>
      <c r="AS676" s="6"/>
      <c r="AT676" s="6"/>
      <c r="AU676" s="6"/>
      <c r="AV676" s="6"/>
      <c r="AW676" s="6"/>
      <c r="AX676" s="6"/>
      <c r="AY676" s="6"/>
      <c r="AZ676" s="6"/>
      <c r="BA676" s="6"/>
      <c r="BB676" s="6"/>
      <c r="BC676" s="6"/>
      <c r="BD676" s="6"/>
      <c r="BE676" s="6"/>
      <c r="BF676" s="6"/>
      <c r="BG676" s="6"/>
    </row>
    <row r="677" spans="1:59" x14ac:dyDescent="0.25">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c r="AF677" s="6"/>
      <c r="AG677" s="6"/>
      <c r="AH677" s="6"/>
      <c r="AI677" s="6"/>
      <c r="AJ677" s="6"/>
      <c r="AK677" s="6"/>
      <c r="AL677" s="6"/>
      <c r="AM677" s="6"/>
      <c r="AN677" s="6"/>
      <c r="AO677" s="6"/>
      <c r="AP677" s="6"/>
      <c r="AQ677" s="6"/>
      <c r="AR677" s="6"/>
      <c r="AS677" s="6"/>
      <c r="AT677" s="6"/>
      <c r="AU677" s="6"/>
      <c r="AV677" s="6"/>
      <c r="AW677" s="6"/>
      <c r="AX677" s="6"/>
      <c r="AY677" s="6"/>
      <c r="AZ677" s="6"/>
      <c r="BA677" s="6"/>
      <c r="BB677" s="6"/>
      <c r="BC677" s="6"/>
      <c r="BD677" s="6"/>
      <c r="BE677" s="6"/>
      <c r="BF677" s="6"/>
      <c r="BG677" s="6"/>
    </row>
    <row r="678" spans="1:59" x14ac:dyDescent="0.25">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c r="AF678" s="6"/>
      <c r="AG678" s="6"/>
      <c r="AH678" s="6"/>
      <c r="AI678" s="6"/>
      <c r="AJ678" s="6"/>
      <c r="AK678" s="6"/>
      <c r="AL678" s="6"/>
      <c r="AM678" s="6"/>
      <c r="AN678" s="6"/>
      <c r="AO678" s="6"/>
      <c r="AP678" s="6"/>
      <c r="AQ678" s="6"/>
      <c r="AR678" s="6"/>
      <c r="AS678" s="6"/>
      <c r="AT678" s="6"/>
      <c r="AU678" s="6"/>
      <c r="AV678" s="6"/>
      <c r="AW678" s="6"/>
      <c r="AX678" s="6"/>
      <c r="AY678" s="6"/>
      <c r="AZ678" s="6"/>
      <c r="BA678" s="6"/>
      <c r="BB678" s="6"/>
      <c r="BC678" s="6"/>
      <c r="BD678" s="6"/>
      <c r="BE678" s="6"/>
      <c r="BF678" s="6"/>
      <c r="BG678" s="6"/>
    </row>
    <row r="679" spans="1:59" x14ac:dyDescent="0.25">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c r="AF679" s="6"/>
      <c r="AG679" s="6"/>
      <c r="AH679" s="6"/>
      <c r="AI679" s="6"/>
      <c r="AJ679" s="6"/>
      <c r="AK679" s="6"/>
      <c r="AL679" s="6"/>
      <c r="AM679" s="6"/>
      <c r="AN679" s="6"/>
      <c r="AO679" s="6"/>
      <c r="AP679" s="6"/>
      <c r="AQ679" s="6"/>
      <c r="AR679" s="6"/>
      <c r="AS679" s="6"/>
      <c r="AT679" s="6"/>
      <c r="AU679" s="6"/>
      <c r="AV679" s="6"/>
      <c r="AW679" s="6"/>
      <c r="AX679" s="6"/>
      <c r="AY679" s="6"/>
      <c r="AZ679" s="6"/>
      <c r="BA679" s="6"/>
      <c r="BB679" s="6"/>
      <c r="BC679" s="6"/>
      <c r="BD679" s="6"/>
      <c r="BE679" s="6"/>
      <c r="BF679" s="6"/>
      <c r="BG679" s="6"/>
    </row>
    <row r="680" spans="1:59" x14ac:dyDescent="0.25">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c r="AF680" s="6"/>
      <c r="AG680" s="6"/>
      <c r="AH680" s="6"/>
      <c r="AI680" s="6"/>
      <c r="AJ680" s="6"/>
      <c r="AK680" s="6"/>
      <c r="AL680" s="6"/>
      <c r="AM680" s="6"/>
      <c r="AN680" s="6"/>
      <c r="AO680" s="6"/>
      <c r="AP680" s="6"/>
      <c r="AQ680" s="6"/>
      <c r="AR680" s="6"/>
      <c r="AS680" s="6"/>
      <c r="AT680" s="6"/>
      <c r="AU680" s="6"/>
      <c r="AV680" s="6"/>
      <c r="AW680" s="6"/>
      <c r="AX680" s="6"/>
      <c r="AY680" s="6"/>
      <c r="AZ680" s="6"/>
      <c r="BA680" s="6"/>
      <c r="BB680" s="6"/>
      <c r="BC680" s="6"/>
      <c r="BD680" s="6"/>
      <c r="BE680" s="6"/>
      <c r="BF680" s="6"/>
      <c r="BG680" s="6"/>
    </row>
    <row r="681" spans="1:59" x14ac:dyDescent="0.25">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c r="AF681" s="6"/>
      <c r="AG681" s="6"/>
      <c r="AH681" s="6"/>
      <c r="AI681" s="6"/>
      <c r="AJ681" s="6"/>
      <c r="AK681" s="6"/>
      <c r="AL681" s="6"/>
      <c r="AM681" s="6"/>
      <c r="AN681" s="6"/>
      <c r="AO681" s="6"/>
      <c r="AP681" s="6"/>
      <c r="AQ681" s="6"/>
      <c r="AR681" s="6"/>
      <c r="AS681" s="6"/>
      <c r="AT681" s="6"/>
      <c r="AU681" s="6"/>
      <c r="AV681" s="6"/>
      <c r="AW681" s="6"/>
      <c r="AX681" s="6"/>
      <c r="AY681" s="6"/>
      <c r="AZ681" s="6"/>
      <c r="BA681" s="6"/>
      <c r="BB681" s="6"/>
      <c r="BC681" s="6"/>
      <c r="BD681" s="6"/>
      <c r="BE681" s="6"/>
      <c r="BF681" s="6"/>
      <c r="BG681" s="6"/>
    </row>
    <row r="682" spans="1:59" x14ac:dyDescent="0.25">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c r="AF682" s="6"/>
      <c r="AG682" s="6"/>
      <c r="AH682" s="6"/>
      <c r="AI682" s="6"/>
      <c r="AJ682" s="6"/>
      <c r="AK682" s="6"/>
      <c r="AL682" s="6"/>
      <c r="AM682" s="6"/>
      <c r="AN682" s="6"/>
      <c r="AO682" s="6"/>
      <c r="AP682" s="6"/>
      <c r="AQ682" s="6"/>
      <c r="AR682" s="6"/>
      <c r="AS682" s="6"/>
      <c r="AT682" s="6"/>
      <c r="AU682" s="6"/>
      <c r="AV682" s="6"/>
      <c r="AW682" s="6"/>
      <c r="AX682" s="6"/>
      <c r="AY682" s="6"/>
      <c r="AZ682" s="6"/>
      <c r="BA682" s="6"/>
      <c r="BB682" s="6"/>
      <c r="BC682" s="6"/>
      <c r="BD682" s="6"/>
      <c r="BE682" s="6"/>
      <c r="BF682" s="6"/>
      <c r="BG682" s="6"/>
    </row>
    <row r="683" spans="1:59" x14ac:dyDescent="0.25">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c r="AF683" s="6"/>
      <c r="AG683" s="6"/>
      <c r="AH683" s="6"/>
      <c r="AI683" s="6"/>
      <c r="AJ683" s="6"/>
      <c r="AK683" s="6"/>
      <c r="AL683" s="6"/>
      <c r="AM683" s="6"/>
      <c r="AN683" s="6"/>
      <c r="AO683" s="6"/>
      <c r="AP683" s="6"/>
      <c r="AQ683" s="6"/>
      <c r="AR683" s="6"/>
      <c r="AS683" s="6"/>
      <c r="AT683" s="6"/>
      <c r="AU683" s="6"/>
      <c r="AV683" s="6"/>
      <c r="AW683" s="6"/>
      <c r="AX683" s="6"/>
      <c r="AY683" s="6"/>
      <c r="AZ683" s="6"/>
      <c r="BA683" s="6"/>
      <c r="BB683" s="6"/>
      <c r="BC683" s="6"/>
      <c r="BD683" s="6"/>
      <c r="BE683" s="6"/>
      <c r="BF683" s="6"/>
      <c r="BG683" s="6"/>
    </row>
    <row r="684" spans="1:59" x14ac:dyDescent="0.25">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c r="AF684" s="6"/>
      <c r="AG684" s="6"/>
      <c r="AH684" s="6"/>
      <c r="AI684" s="6"/>
      <c r="AJ684" s="6"/>
      <c r="AK684" s="6"/>
      <c r="AL684" s="6"/>
      <c r="AM684" s="6"/>
      <c r="AN684" s="6"/>
      <c r="AO684" s="6"/>
      <c r="AP684" s="6"/>
      <c r="AQ684" s="6"/>
      <c r="AR684" s="6"/>
      <c r="AS684" s="6"/>
      <c r="AT684" s="6"/>
      <c r="AU684" s="6"/>
      <c r="AV684" s="6"/>
      <c r="AW684" s="6"/>
      <c r="AX684" s="6"/>
      <c r="AY684" s="6"/>
      <c r="AZ684" s="6"/>
      <c r="BA684" s="6"/>
      <c r="BB684" s="6"/>
      <c r="BC684" s="6"/>
      <c r="BD684" s="6"/>
      <c r="BE684" s="6"/>
      <c r="BF684" s="6"/>
      <c r="BG684" s="6"/>
    </row>
    <row r="685" spans="1:59" x14ac:dyDescent="0.25">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c r="AF685" s="6"/>
      <c r="AG685" s="6"/>
      <c r="AH685" s="6"/>
      <c r="AI685" s="6"/>
      <c r="AJ685" s="6"/>
      <c r="AK685" s="6"/>
      <c r="AL685" s="6"/>
      <c r="AM685" s="6"/>
      <c r="AN685" s="6"/>
      <c r="AO685" s="6"/>
      <c r="AP685" s="6"/>
      <c r="AQ685" s="6"/>
      <c r="AR685" s="6"/>
      <c r="AS685" s="6"/>
      <c r="AT685" s="6"/>
      <c r="AU685" s="6"/>
      <c r="AV685" s="6"/>
      <c r="AW685" s="6"/>
      <c r="AX685" s="6"/>
      <c r="AY685" s="6"/>
      <c r="AZ685" s="6"/>
      <c r="BA685" s="6"/>
      <c r="BB685" s="6"/>
      <c r="BC685" s="6"/>
      <c r="BD685" s="6"/>
      <c r="BE685" s="6"/>
      <c r="BF685" s="6"/>
      <c r="BG685" s="6"/>
    </row>
    <row r="686" spans="1:59" x14ac:dyDescent="0.25">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c r="AF686" s="6"/>
      <c r="AG686" s="6"/>
      <c r="AH686" s="6"/>
      <c r="AI686" s="6"/>
      <c r="AJ686" s="6"/>
      <c r="AK686" s="6"/>
      <c r="AL686" s="6"/>
      <c r="AM686" s="6"/>
      <c r="AN686" s="6"/>
      <c r="AO686" s="6"/>
      <c r="AP686" s="6"/>
      <c r="AQ686" s="6"/>
      <c r="AR686" s="6"/>
      <c r="AS686" s="6"/>
      <c r="AT686" s="6"/>
      <c r="AU686" s="6"/>
      <c r="AV686" s="6"/>
      <c r="AW686" s="6"/>
      <c r="AX686" s="6"/>
      <c r="AY686" s="6"/>
      <c r="AZ686" s="6"/>
      <c r="BA686" s="6"/>
      <c r="BB686" s="6"/>
      <c r="BC686" s="6"/>
      <c r="BD686" s="6"/>
      <c r="BE686" s="6"/>
      <c r="BF686" s="6"/>
      <c r="BG686" s="6"/>
    </row>
    <row r="687" spans="1:59" x14ac:dyDescent="0.25">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c r="AF687" s="6"/>
      <c r="AG687" s="6"/>
      <c r="AH687" s="6"/>
      <c r="AI687" s="6"/>
      <c r="AJ687" s="6"/>
      <c r="AK687" s="6"/>
      <c r="AL687" s="6"/>
      <c r="AM687" s="6"/>
      <c r="AN687" s="6"/>
      <c r="AO687" s="6"/>
      <c r="AP687" s="6"/>
      <c r="AQ687" s="6"/>
      <c r="AR687" s="6"/>
      <c r="AS687" s="6"/>
      <c r="AT687" s="6"/>
      <c r="AU687" s="6"/>
      <c r="AV687" s="6"/>
      <c r="AW687" s="6"/>
      <c r="AX687" s="6"/>
      <c r="AY687" s="6"/>
      <c r="AZ687" s="6"/>
      <c r="BA687" s="6"/>
      <c r="BB687" s="6"/>
      <c r="BC687" s="6"/>
      <c r="BD687" s="6"/>
      <c r="BE687" s="6"/>
      <c r="BF687" s="6"/>
      <c r="BG687" s="6"/>
    </row>
    <row r="688" spans="1:59" x14ac:dyDescent="0.25">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c r="AF688" s="6"/>
      <c r="AG688" s="6"/>
      <c r="AH688" s="6"/>
      <c r="AI688" s="6"/>
      <c r="AJ688" s="6"/>
      <c r="AK688" s="6"/>
      <c r="AL688" s="6"/>
      <c r="AM688" s="6"/>
      <c r="AN688" s="6"/>
      <c r="AO688" s="6"/>
      <c r="AP688" s="6"/>
      <c r="AQ688" s="6"/>
      <c r="AR688" s="6"/>
      <c r="AS688" s="6"/>
      <c r="AT688" s="6"/>
      <c r="AU688" s="6"/>
      <c r="AV688" s="6"/>
      <c r="AW688" s="6"/>
      <c r="AX688" s="6"/>
      <c r="AY688" s="6"/>
      <c r="AZ688" s="6"/>
      <c r="BA688" s="6"/>
      <c r="BB688" s="6"/>
      <c r="BC688" s="6"/>
      <c r="BD688" s="6"/>
      <c r="BE688" s="6"/>
      <c r="BF688" s="6"/>
      <c r="BG688" s="6"/>
    </row>
    <row r="689" spans="1:59" x14ac:dyDescent="0.25">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c r="AF689" s="6"/>
      <c r="AG689" s="6"/>
      <c r="AH689" s="6"/>
      <c r="AI689" s="6"/>
      <c r="AJ689" s="6"/>
      <c r="AK689" s="6"/>
      <c r="AL689" s="6"/>
      <c r="AM689" s="6"/>
      <c r="AN689" s="6"/>
      <c r="AO689" s="6"/>
      <c r="AP689" s="6"/>
      <c r="AQ689" s="6"/>
      <c r="AR689" s="6"/>
      <c r="AS689" s="6"/>
      <c r="AT689" s="6"/>
      <c r="AU689" s="6"/>
      <c r="AV689" s="6"/>
      <c r="AW689" s="6"/>
      <c r="AX689" s="6"/>
      <c r="AY689" s="6"/>
      <c r="AZ689" s="6"/>
      <c r="BA689" s="6"/>
      <c r="BB689" s="6"/>
      <c r="BC689" s="6"/>
      <c r="BD689" s="6"/>
      <c r="BE689" s="6"/>
      <c r="BF689" s="6"/>
      <c r="BG689" s="6"/>
    </row>
    <row r="690" spans="1:59" x14ac:dyDescent="0.25">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c r="AF690" s="6"/>
      <c r="AG690" s="6"/>
      <c r="AH690" s="6"/>
      <c r="AI690" s="6"/>
      <c r="AJ690" s="6"/>
      <c r="AK690" s="6"/>
      <c r="AL690" s="6"/>
      <c r="AM690" s="6"/>
      <c r="AN690" s="6"/>
      <c r="AO690" s="6"/>
      <c r="AP690" s="6"/>
      <c r="AQ690" s="6"/>
      <c r="AR690" s="6"/>
      <c r="AS690" s="6"/>
      <c r="AT690" s="6"/>
      <c r="AU690" s="6"/>
      <c r="AV690" s="6"/>
      <c r="AW690" s="6"/>
      <c r="AX690" s="6"/>
      <c r="AY690" s="6"/>
      <c r="AZ690" s="6"/>
      <c r="BA690" s="6"/>
      <c r="BB690" s="6"/>
      <c r="BC690" s="6"/>
      <c r="BD690" s="6"/>
      <c r="BE690" s="6"/>
      <c r="BF690" s="6"/>
      <c r="BG690" s="6"/>
    </row>
    <row r="691" spans="1:59" x14ac:dyDescent="0.25">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c r="AF691" s="6"/>
      <c r="AG691" s="6"/>
      <c r="AH691" s="6"/>
      <c r="AI691" s="6"/>
      <c r="AJ691" s="6"/>
      <c r="AK691" s="6"/>
      <c r="AL691" s="6"/>
      <c r="AM691" s="6"/>
      <c r="AN691" s="6"/>
      <c r="AO691" s="6"/>
      <c r="AP691" s="6"/>
      <c r="AQ691" s="6"/>
      <c r="AR691" s="6"/>
      <c r="AS691" s="6"/>
      <c r="AT691" s="6"/>
      <c r="AU691" s="6"/>
      <c r="AV691" s="6"/>
      <c r="AW691" s="6"/>
      <c r="AX691" s="6"/>
      <c r="AY691" s="6"/>
      <c r="AZ691" s="6"/>
      <c r="BA691" s="6"/>
      <c r="BB691" s="6"/>
      <c r="BC691" s="6"/>
      <c r="BD691" s="6"/>
      <c r="BE691" s="6"/>
      <c r="BF691" s="6"/>
      <c r="BG691" s="6"/>
    </row>
    <row r="692" spans="1:59" x14ac:dyDescent="0.25">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c r="AF692" s="6"/>
      <c r="AG692" s="6"/>
      <c r="AH692" s="6"/>
      <c r="AI692" s="6"/>
      <c r="AJ692" s="6"/>
      <c r="AK692" s="6"/>
      <c r="AL692" s="6"/>
      <c r="AM692" s="6"/>
      <c r="AN692" s="6"/>
      <c r="AO692" s="6"/>
      <c r="AP692" s="6"/>
      <c r="AQ692" s="6"/>
      <c r="AR692" s="6"/>
      <c r="AS692" s="6"/>
      <c r="AT692" s="6"/>
      <c r="AU692" s="6"/>
      <c r="AV692" s="6"/>
      <c r="AW692" s="6"/>
      <c r="AX692" s="6"/>
      <c r="AY692" s="6"/>
      <c r="AZ692" s="6"/>
      <c r="BA692" s="6"/>
      <c r="BB692" s="6"/>
      <c r="BC692" s="6"/>
      <c r="BD692" s="6"/>
      <c r="BE692" s="6"/>
      <c r="BF692" s="6"/>
      <c r="BG692" s="6"/>
    </row>
    <row r="693" spans="1:59" x14ac:dyDescent="0.25">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c r="AF693" s="6"/>
      <c r="AG693" s="6"/>
      <c r="AH693" s="6"/>
      <c r="AI693" s="6"/>
      <c r="AJ693" s="6"/>
      <c r="AK693" s="6"/>
      <c r="AL693" s="6"/>
      <c r="AM693" s="6"/>
      <c r="AN693" s="6"/>
      <c r="AO693" s="6"/>
      <c r="AP693" s="6"/>
      <c r="AQ693" s="6"/>
      <c r="AR693" s="6"/>
      <c r="AS693" s="6"/>
      <c r="AT693" s="6"/>
      <c r="AU693" s="6"/>
      <c r="AV693" s="6"/>
      <c r="AW693" s="6"/>
      <c r="AX693" s="6"/>
      <c r="AY693" s="6"/>
      <c r="AZ693" s="6"/>
      <c r="BA693" s="6"/>
      <c r="BB693" s="6"/>
      <c r="BC693" s="6"/>
      <c r="BD693" s="6"/>
      <c r="BE693" s="6"/>
      <c r="BF693" s="6"/>
      <c r="BG693" s="6"/>
    </row>
    <row r="694" spans="1:59" x14ac:dyDescent="0.25">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c r="AF694" s="6"/>
      <c r="AG694" s="6"/>
      <c r="AH694" s="6"/>
      <c r="AI694" s="6"/>
      <c r="AJ694" s="6"/>
      <c r="AK694" s="6"/>
      <c r="AL694" s="6"/>
      <c r="AM694" s="6"/>
      <c r="AN694" s="6"/>
      <c r="AO694" s="6"/>
      <c r="AP694" s="6"/>
      <c r="AQ694" s="6"/>
      <c r="AR694" s="6"/>
      <c r="AS694" s="6"/>
      <c r="AT694" s="6"/>
      <c r="AU694" s="6"/>
      <c r="AV694" s="6"/>
      <c r="AW694" s="6"/>
      <c r="AX694" s="6"/>
      <c r="AY694" s="6"/>
      <c r="AZ694" s="6"/>
      <c r="BA694" s="6"/>
      <c r="BB694" s="6"/>
      <c r="BC694" s="6"/>
      <c r="BD694" s="6"/>
      <c r="BE694" s="6"/>
      <c r="BF694" s="6"/>
      <c r="BG694" s="6"/>
    </row>
    <row r="695" spans="1:59" x14ac:dyDescent="0.25">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c r="AF695" s="6"/>
      <c r="AG695" s="6"/>
      <c r="AH695" s="6"/>
      <c r="AI695" s="6"/>
      <c r="AJ695" s="6"/>
      <c r="AK695" s="6"/>
      <c r="AL695" s="6"/>
      <c r="AM695" s="6"/>
      <c r="AN695" s="6"/>
      <c r="AO695" s="6"/>
      <c r="AP695" s="6"/>
      <c r="AQ695" s="6"/>
      <c r="AR695" s="6"/>
      <c r="AS695" s="6"/>
      <c r="AT695" s="6"/>
      <c r="AU695" s="6"/>
      <c r="AV695" s="6"/>
      <c r="AW695" s="6"/>
      <c r="AX695" s="6"/>
      <c r="AY695" s="6"/>
      <c r="AZ695" s="6"/>
      <c r="BA695" s="6"/>
      <c r="BB695" s="6"/>
      <c r="BC695" s="6"/>
      <c r="BD695" s="6"/>
      <c r="BE695" s="6"/>
      <c r="BF695" s="6"/>
      <c r="BG695" s="6"/>
    </row>
    <row r="696" spans="1:59" x14ac:dyDescent="0.25">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c r="AF696" s="6"/>
      <c r="AG696" s="6"/>
      <c r="AH696" s="6"/>
      <c r="AI696" s="6"/>
      <c r="AJ696" s="6"/>
      <c r="AK696" s="6"/>
      <c r="AL696" s="6"/>
      <c r="AM696" s="6"/>
      <c r="AN696" s="6"/>
      <c r="AO696" s="6"/>
      <c r="AP696" s="6"/>
      <c r="AQ696" s="6"/>
      <c r="AR696" s="6"/>
      <c r="AS696" s="6"/>
      <c r="AT696" s="6"/>
      <c r="AU696" s="6"/>
      <c r="AV696" s="6"/>
      <c r="AW696" s="6"/>
      <c r="AX696" s="6"/>
      <c r="AY696" s="6"/>
      <c r="AZ696" s="6"/>
      <c r="BA696" s="6"/>
      <c r="BB696" s="6"/>
      <c r="BC696" s="6"/>
      <c r="BD696" s="6"/>
      <c r="BE696" s="6"/>
      <c r="BF696" s="6"/>
      <c r="BG696" s="6"/>
    </row>
    <row r="697" spans="1:59" x14ac:dyDescent="0.25">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c r="AF697" s="6"/>
      <c r="AG697" s="6"/>
      <c r="AH697" s="6"/>
      <c r="AI697" s="6"/>
      <c r="AJ697" s="6"/>
      <c r="AK697" s="6"/>
      <c r="AL697" s="6"/>
      <c r="AM697" s="6"/>
      <c r="AN697" s="6"/>
      <c r="AO697" s="6"/>
      <c r="AP697" s="6"/>
      <c r="AQ697" s="6"/>
      <c r="AR697" s="6"/>
      <c r="AS697" s="6"/>
      <c r="AT697" s="6"/>
      <c r="AU697" s="6"/>
      <c r="AV697" s="6"/>
      <c r="AW697" s="6"/>
      <c r="AX697" s="6"/>
      <c r="AY697" s="6"/>
      <c r="AZ697" s="6"/>
      <c r="BA697" s="6"/>
      <c r="BB697" s="6"/>
      <c r="BC697" s="6"/>
      <c r="BD697" s="6"/>
      <c r="BE697" s="6"/>
      <c r="BF697" s="6"/>
      <c r="BG697" s="6"/>
    </row>
    <row r="698" spans="1:59" x14ac:dyDescent="0.25">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c r="AF698" s="6"/>
      <c r="AG698" s="6"/>
      <c r="AH698" s="6"/>
      <c r="AI698" s="6"/>
      <c r="AJ698" s="6"/>
      <c r="AK698" s="6"/>
      <c r="AL698" s="6"/>
      <c r="AM698" s="6"/>
      <c r="AN698" s="6"/>
      <c r="AO698" s="6"/>
      <c r="AP698" s="6"/>
      <c r="AQ698" s="6"/>
      <c r="AR698" s="6"/>
      <c r="AS698" s="6"/>
      <c r="AT698" s="6"/>
      <c r="AU698" s="6"/>
      <c r="AV698" s="6"/>
      <c r="AW698" s="6"/>
      <c r="AX698" s="6"/>
      <c r="AY698" s="6"/>
      <c r="AZ698" s="6"/>
      <c r="BA698" s="6"/>
      <c r="BB698" s="6"/>
      <c r="BC698" s="6"/>
      <c r="BD698" s="6"/>
      <c r="BE698" s="6"/>
      <c r="BF698" s="6"/>
      <c r="BG698" s="6"/>
    </row>
    <row r="699" spans="1:59" x14ac:dyDescent="0.25">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c r="AF699" s="6"/>
      <c r="AG699" s="6"/>
      <c r="AH699" s="6"/>
      <c r="AI699" s="6"/>
      <c r="AJ699" s="6"/>
      <c r="AK699" s="6"/>
      <c r="AL699" s="6"/>
      <c r="AM699" s="6"/>
      <c r="AN699" s="6"/>
      <c r="AO699" s="6"/>
      <c r="AP699" s="6"/>
      <c r="AQ699" s="6"/>
      <c r="AR699" s="6"/>
      <c r="AS699" s="6"/>
      <c r="AT699" s="6"/>
      <c r="AU699" s="6"/>
      <c r="AV699" s="6"/>
      <c r="AW699" s="6"/>
      <c r="AX699" s="6"/>
      <c r="AY699" s="6"/>
      <c r="AZ699" s="6"/>
      <c r="BA699" s="6"/>
      <c r="BB699" s="6"/>
      <c r="BC699" s="6"/>
      <c r="BD699" s="6"/>
      <c r="BE699" s="6"/>
      <c r="BF699" s="6"/>
      <c r="BG699" s="6"/>
    </row>
    <row r="700" spans="1:59" x14ac:dyDescent="0.25">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c r="AF700" s="6"/>
      <c r="AG700" s="6"/>
      <c r="AH700" s="6"/>
      <c r="AI700" s="6"/>
      <c r="AJ700" s="6"/>
      <c r="AK700" s="6"/>
      <c r="AL700" s="6"/>
      <c r="AM700" s="6"/>
      <c r="AN700" s="6"/>
      <c r="AO700" s="6"/>
      <c r="AP700" s="6"/>
      <c r="AQ700" s="6"/>
      <c r="AR700" s="6"/>
      <c r="AS700" s="6"/>
      <c r="AT700" s="6"/>
      <c r="AU700" s="6"/>
      <c r="AV700" s="6"/>
      <c r="AW700" s="6"/>
      <c r="AX700" s="6"/>
      <c r="AY700" s="6"/>
      <c r="AZ700" s="6"/>
      <c r="BA700" s="6"/>
      <c r="BB700" s="6"/>
      <c r="BC700" s="6"/>
      <c r="BD700" s="6"/>
      <c r="BE700" s="6"/>
      <c r="BF700" s="6"/>
      <c r="BG700" s="6"/>
    </row>
    <row r="701" spans="1:59" x14ac:dyDescent="0.25">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c r="AF701" s="6"/>
      <c r="AG701" s="6"/>
      <c r="AH701" s="6"/>
      <c r="AI701" s="6"/>
      <c r="AJ701" s="6"/>
      <c r="AK701" s="6"/>
      <c r="AL701" s="6"/>
      <c r="AM701" s="6"/>
      <c r="AN701" s="6"/>
      <c r="AO701" s="6"/>
      <c r="AP701" s="6"/>
      <c r="AQ701" s="6"/>
      <c r="AR701" s="6"/>
      <c r="AS701" s="6"/>
      <c r="AT701" s="6"/>
      <c r="AU701" s="6"/>
      <c r="AV701" s="6"/>
      <c r="AW701" s="6"/>
      <c r="AX701" s="6"/>
      <c r="AY701" s="6"/>
      <c r="AZ701" s="6"/>
      <c r="BA701" s="6"/>
      <c r="BB701" s="6"/>
      <c r="BC701" s="6"/>
      <c r="BD701" s="6"/>
      <c r="BE701" s="6"/>
      <c r="BF701" s="6"/>
      <c r="BG701" s="6"/>
    </row>
    <row r="702" spans="1:59" x14ac:dyDescent="0.25">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c r="AF702" s="6"/>
      <c r="AG702" s="6"/>
      <c r="AH702" s="6"/>
      <c r="AI702" s="6"/>
      <c r="AJ702" s="6"/>
      <c r="AK702" s="6"/>
      <c r="AL702" s="6"/>
      <c r="AM702" s="6"/>
      <c r="AN702" s="6"/>
      <c r="AO702" s="6"/>
      <c r="AP702" s="6"/>
      <c r="AQ702" s="6"/>
      <c r="AR702" s="6"/>
      <c r="AS702" s="6"/>
      <c r="AT702" s="6"/>
      <c r="AU702" s="6"/>
      <c r="AV702" s="6"/>
      <c r="AW702" s="6"/>
      <c r="AX702" s="6"/>
      <c r="AY702" s="6"/>
      <c r="AZ702" s="6"/>
      <c r="BA702" s="6"/>
      <c r="BB702" s="6"/>
      <c r="BC702" s="6"/>
      <c r="BD702" s="6"/>
      <c r="BE702" s="6"/>
      <c r="BF702" s="6"/>
      <c r="BG702" s="6"/>
    </row>
    <row r="703" spans="1:59" x14ac:dyDescent="0.25">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c r="AF703" s="6"/>
      <c r="AG703" s="6"/>
      <c r="AH703" s="6"/>
      <c r="AI703" s="6"/>
      <c r="AJ703" s="6"/>
      <c r="AK703" s="6"/>
      <c r="AL703" s="6"/>
      <c r="AM703" s="6"/>
      <c r="AN703" s="6"/>
      <c r="AO703" s="6"/>
      <c r="AP703" s="6"/>
      <c r="AQ703" s="6"/>
      <c r="AR703" s="6"/>
      <c r="AS703" s="6"/>
      <c r="AT703" s="6"/>
      <c r="AU703" s="6"/>
      <c r="AV703" s="6"/>
      <c r="AW703" s="6"/>
      <c r="AX703" s="6"/>
      <c r="AY703" s="6"/>
      <c r="AZ703" s="6"/>
      <c r="BA703" s="6"/>
      <c r="BB703" s="6"/>
      <c r="BC703" s="6"/>
      <c r="BD703" s="6"/>
      <c r="BE703" s="6"/>
      <c r="BF703" s="6"/>
      <c r="BG703" s="6"/>
    </row>
    <row r="704" spans="1:59" x14ac:dyDescent="0.25">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c r="AF704" s="6"/>
      <c r="AG704" s="6"/>
      <c r="AH704" s="6"/>
      <c r="AI704" s="6"/>
      <c r="AJ704" s="6"/>
      <c r="AK704" s="6"/>
      <c r="AL704" s="6"/>
      <c r="AM704" s="6"/>
      <c r="AN704" s="6"/>
      <c r="AO704" s="6"/>
      <c r="AP704" s="6"/>
      <c r="AQ704" s="6"/>
      <c r="AR704" s="6"/>
      <c r="AS704" s="6"/>
      <c r="AT704" s="6"/>
      <c r="AU704" s="6"/>
      <c r="AV704" s="6"/>
      <c r="AW704" s="6"/>
      <c r="AX704" s="6"/>
      <c r="AY704" s="6"/>
      <c r="AZ704" s="6"/>
      <c r="BA704" s="6"/>
      <c r="BB704" s="6"/>
      <c r="BC704" s="6"/>
      <c r="BD704" s="6"/>
      <c r="BE704" s="6"/>
      <c r="BF704" s="6"/>
      <c r="BG704" s="6"/>
    </row>
    <row r="705" spans="1:59" x14ac:dyDescent="0.25">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c r="AF705" s="6"/>
      <c r="AG705" s="6"/>
      <c r="AH705" s="6"/>
      <c r="AI705" s="6"/>
      <c r="AJ705" s="6"/>
      <c r="AK705" s="6"/>
      <c r="AL705" s="6"/>
      <c r="AM705" s="6"/>
      <c r="AN705" s="6"/>
      <c r="AO705" s="6"/>
      <c r="AP705" s="6"/>
      <c r="AQ705" s="6"/>
      <c r="AR705" s="6"/>
      <c r="AS705" s="6"/>
      <c r="AT705" s="6"/>
      <c r="AU705" s="6"/>
      <c r="AV705" s="6"/>
      <c r="AW705" s="6"/>
      <c r="AX705" s="6"/>
      <c r="AY705" s="6"/>
      <c r="AZ705" s="6"/>
      <c r="BA705" s="6"/>
      <c r="BB705" s="6"/>
      <c r="BC705" s="6"/>
      <c r="BD705" s="6"/>
      <c r="BE705" s="6"/>
      <c r="BF705" s="6"/>
      <c r="BG705" s="6"/>
    </row>
    <row r="706" spans="1:59" x14ac:dyDescent="0.25">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c r="AF706" s="6"/>
      <c r="AG706" s="6"/>
      <c r="AH706" s="6"/>
      <c r="AI706" s="6"/>
      <c r="AJ706" s="6"/>
      <c r="AK706" s="6"/>
      <c r="AL706" s="6"/>
      <c r="AM706" s="6"/>
      <c r="AN706" s="6"/>
      <c r="AO706" s="6"/>
      <c r="AP706" s="6"/>
      <c r="AQ706" s="6"/>
      <c r="AR706" s="6"/>
      <c r="AS706" s="6"/>
      <c r="AT706" s="6"/>
      <c r="AU706" s="6"/>
      <c r="AV706" s="6"/>
      <c r="AW706" s="6"/>
      <c r="AX706" s="6"/>
      <c r="AY706" s="6"/>
      <c r="AZ706" s="6"/>
      <c r="BA706" s="6"/>
      <c r="BB706" s="6"/>
      <c r="BC706" s="6"/>
      <c r="BD706" s="6"/>
      <c r="BE706" s="6"/>
      <c r="BF706" s="6"/>
      <c r="BG706" s="6"/>
    </row>
    <row r="707" spans="1:59" x14ac:dyDescent="0.25">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c r="AF707" s="6"/>
      <c r="AG707" s="6"/>
      <c r="AH707" s="6"/>
      <c r="AI707" s="6"/>
      <c r="AJ707" s="6"/>
      <c r="AK707" s="6"/>
      <c r="AL707" s="6"/>
      <c r="AM707" s="6"/>
      <c r="AN707" s="6"/>
      <c r="AO707" s="6"/>
      <c r="AP707" s="6"/>
      <c r="AQ707" s="6"/>
      <c r="AR707" s="6"/>
      <c r="AS707" s="6"/>
      <c r="AT707" s="6"/>
      <c r="AU707" s="6"/>
      <c r="AV707" s="6"/>
      <c r="AW707" s="6"/>
      <c r="AX707" s="6"/>
      <c r="AY707" s="6"/>
      <c r="AZ707" s="6"/>
      <c r="BA707" s="6"/>
      <c r="BB707" s="6"/>
      <c r="BC707" s="6"/>
      <c r="BD707" s="6"/>
      <c r="BE707" s="6"/>
      <c r="BF707" s="6"/>
      <c r="BG707" s="6"/>
    </row>
    <row r="708" spans="1:59" x14ac:dyDescent="0.25">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c r="AF708" s="6"/>
      <c r="AG708" s="6"/>
      <c r="AH708" s="6"/>
      <c r="AI708" s="6"/>
      <c r="AJ708" s="6"/>
      <c r="AK708" s="6"/>
      <c r="AL708" s="6"/>
      <c r="AM708" s="6"/>
      <c r="AN708" s="6"/>
      <c r="AO708" s="6"/>
      <c r="AP708" s="6"/>
      <c r="AQ708" s="6"/>
      <c r="AR708" s="6"/>
      <c r="AS708" s="6"/>
      <c r="AT708" s="6"/>
      <c r="AU708" s="6"/>
      <c r="AV708" s="6"/>
      <c r="AW708" s="6"/>
      <c r="AX708" s="6"/>
      <c r="AY708" s="6"/>
      <c r="AZ708" s="6"/>
      <c r="BA708" s="6"/>
      <c r="BB708" s="6"/>
      <c r="BC708" s="6"/>
      <c r="BD708" s="6"/>
      <c r="BE708" s="6"/>
      <c r="BF708" s="6"/>
      <c r="BG708" s="6"/>
    </row>
    <row r="709" spans="1:59" x14ac:dyDescent="0.25">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c r="AF709" s="6"/>
      <c r="AG709" s="6"/>
      <c r="AH709" s="6"/>
      <c r="AI709" s="6"/>
      <c r="AJ709" s="6"/>
      <c r="AK709" s="6"/>
      <c r="AL709" s="6"/>
      <c r="AM709" s="6"/>
      <c r="AN709" s="6"/>
      <c r="AO709" s="6"/>
      <c r="AP709" s="6"/>
      <c r="AQ709" s="6"/>
      <c r="AR709" s="6"/>
      <c r="AS709" s="6"/>
      <c r="AT709" s="6"/>
      <c r="AU709" s="6"/>
      <c r="AV709" s="6"/>
      <c r="AW709" s="6"/>
      <c r="AX709" s="6"/>
      <c r="AY709" s="6"/>
      <c r="AZ709" s="6"/>
      <c r="BA709" s="6"/>
      <c r="BB709" s="6"/>
      <c r="BC709" s="6"/>
      <c r="BD709" s="6"/>
      <c r="BE709" s="6"/>
      <c r="BF709" s="6"/>
      <c r="BG709" s="6"/>
    </row>
    <row r="710" spans="1:59" x14ac:dyDescent="0.25">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c r="AF710" s="6"/>
      <c r="AG710" s="6"/>
      <c r="AH710" s="6"/>
      <c r="AI710" s="6"/>
      <c r="AJ710" s="6"/>
      <c r="AK710" s="6"/>
      <c r="AL710" s="6"/>
      <c r="AM710" s="6"/>
      <c r="AN710" s="6"/>
      <c r="AO710" s="6"/>
      <c r="AP710" s="6"/>
      <c r="AQ710" s="6"/>
      <c r="AR710" s="6"/>
      <c r="AS710" s="6"/>
      <c r="AT710" s="6"/>
      <c r="AU710" s="6"/>
      <c r="AV710" s="6"/>
      <c r="AW710" s="6"/>
      <c r="AX710" s="6"/>
      <c r="AY710" s="6"/>
      <c r="AZ710" s="6"/>
      <c r="BA710" s="6"/>
      <c r="BB710" s="6"/>
      <c r="BC710" s="6"/>
      <c r="BD710" s="6"/>
      <c r="BE710" s="6"/>
      <c r="BF710" s="6"/>
      <c r="BG710" s="6"/>
    </row>
    <row r="711" spans="1:59" x14ac:dyDescent="0.25">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c r="AF711" s="6"/>
      <c r="AG711" s="6"/>
      <c r="AH711" s="6"/>
      <c r="AI711" s="6"/>
      <c r="AJ711" s="6"/>
      <c r="AK711" s="6"/>
      <c r="AL711" s="6"/>
      <c r="AM711" s="6"/>
      <c r="AN711" s="6"/>
      <c r="AO711" s="6"/>
      <c r="AP711" s="6"/>
      <c r="AQ711" s="6"/>
      <c r="AR711" s="6"/>
      <c r="AS711" s="6"/>
      <c r="AT711" s="6"/>
      <c r="AU711" s="6"/>
      <c r="AV711" s="6"/>
      <c r="AW711" s="6"/>
      <c r="AX711" s="6"/>
      <c r="AY711" s="6"/>
      <c r="AZ711" s="6"/>
      <c r="BA711" s="6"/>
      <c r="BB711" s="6"/>
      <c r="BC711" s="6"/>
      <c r="BD711" s="6"/>
      <c r="BE711" s="6"/>
      <c r="BF711" s="6"/>
      <c r="BG711" s="6"/>
    </row>
    <row r="712" spans="1:59" x14ac:dyDescent="0.25">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c r="AF712" s="6"/>
      <c r="AG712" s="6"/>
      <c r="AH712" s="6"/>
      <c r="AI712" s="6"/>
      <c r="AJ712" s="6"/>
      <c r="AK712" s="6"/>
      <c r="AL712" s="6"/>
      <c r="AM712" s="6"/>
      <c r="AN712" s="6"/>
      <c r="AO712" s="6"/>
      <c r="AP712" s="6"/>
      <c r="AQ712" s="6"/>
      <c r="AR712" s="6"/>
      <c r="AS712" s="6"/>
      <c r="AT712" s="6"/>
      <c r="AU712" s="6"/>
      <c r="AV712" s="6"/>
      <c r="AW712" s="6"/>
      <c r="AX712" s="6"/>
      <c r="AY712" s="6"/>
      <c r="AZ712" s="6"/>
      <c r="BA712" s="6"/>
      <c r="BB712" s="6"/>
      <c r="BC712" s="6"/>
      <c r="BD712" s="6"/>
      <c r="BE712" s="6"/>
      <c r="BF712" s="6"/>
      <c r="BG712" s="6"/>
    </row>
    <row r="713" spans="1:59" x14ac:dyDescent="0.25">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c r="AF713" s="6"/>
      <c r="AG713" s="6"/>
      <c r="AH713" s="6"/>
      <c r="AI713" s="6"/>
      <c r="AJ713" s="6"/>
      <c r="AK713" s="6"/>
      <c r="AL713" s="6"/>
      <c r="AM713" s="6"/>
      <c r="AN713" s="6"/>
      <c r="AO713" s="6"/>
      <c r="AP713" s="6"/>
      <c r="AQ713" s="6"/>
      <c r="AR713" s="6"/>
      <c r="AS713" s="6"/>
      <c r="AT713" s="6"/>
      <c r="AU713" s="6"/>
      <c r="AV713" s="6"/>
      <c r="AW713" s="6"/>
      <c r="AX713" s="6"/>
      <c r="AY713" s="6"/>
      <c r="AZ713" s="6"/>
      <c r="BA713" s="6"/>
      <c r="BB713" s="6"/>
      <c r="BC713" s="6"/>
      <c r="BD713" s="6"/>
      <c r="BE713" s="6"/>
      <c r="BF713" s="6"/>
      <c r="BG713" s="6"/>
    </row>
    <row r="714" spans="1:59" x14ac:dyDescent="0.25">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c r="AF714" s="6"/>
      <c r="AG714" s="6"/>
      <c r="AH714" s="6"/>
      <c r="AI714" s="6"/>
      <c r="AJ714" s="6"/>
      <c r="AK714" s="6"/>
      <c r="AL714" s="6"/>
      <c r="AM714" s="6"/>
      <c r="AN714" s="6"/>
      <c r="AO714" s="6"/>
      <c r="AP714" s="6"/>
      <c r="AQ714" s="6"/>
      <c r="AR714" s="6"/>
      <c r="AS714" s="6"/>
      <c r="AT714" s="6"/>
      <c r="AU714" s="6"/>
      <c r="AV714" s="6"/>
      <c r="AW714" s="6"/>
      <c r="AX714" s="6"/>
      <c r="AY714" s="6"/>
      <c r="AZ714" s="6"/>
      <c r="BA714" s="6"/>
      <c r="BB714" s="6"/>
      <c r="BC714" s="6"/>
      <c r="BD714" s="6"/>
      <c r="BE714" s="6"/>
      <c r="BF714" s="6"/>
      <c r="BG714" s="6"/>
    </row>
    <row r="715" spans="1:59" x14ac:dyDescent="0.25">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c r="AF715" s="6"/>
      <c r="AG715" s="6"/>
      <c r="AH715" s="6"/>
      <c r="AI715" s="6"/>
      <c r="AJ715" s="6"/>
      <c r="AK715" s="6"/>
      <c r="AL715" s="6"/>
      <c r="AM715" s="6"/>
      <c r="AN715" s="6"/>
      <c r="AO715" s="6"/>
      <c r="AP715" s="6"/>
      <c r="AQ715" s="6"/>
      <c r="AR715" s="6"/>
      <c r="AS715" s="6"/>
      <c r="AT715" s="6"/>
      <c r="AU715" s="6"/>
      <c r="AV715" s="6"/>
      <c r="AW715" s="6"/>
      <c r="AX715" s="6"/>
      <c r="AY715" s="6"/>
      <c r="AZ715" s="6"/>
      <c r="BA715" s="6"/>
      <c r="BB715" s="6"/>
      <c r="BC715" s="6"/>
      <c r="BD715" s="6"/>
      <c r="BE715" s="6"/>
      <c r="BF715" s="6"/>
      <c r="BG715" s="6"/>
    </row>
    <row r="716" spans="1:59" x14ac:dyDescent="0.25">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c r="AF716" s="6"/>
      <c r="AG716" s="6"/>
      <c r="AH716" s="6"/>
      <c r="AI716" s="6"/>
      <c r="AJ716" s="6"/>
      <c r="AK716" s="6"/>
      <c r="AL716" s="6"/>
      <c r="AM716" s="6"/>
      <c r="AN716" s="6"/>
      <c r="AO716" s="6"/>
      <c r="AP716" s="6"/>
      <c r="AQ716" s="6"/>
      <c r="AR716" s="6"/>
      <c r="AS716" s="6"/>
      <c r="AT716" s="6"/>
      <c r="AU716" s="6"/>
      <c r="AV716" s="6"/>
      <c r="AW716" s="6"/>
      <c r="AX716" s="6"/>
      <c r="AY716" s="6"/>
      <c r="AZ716" s="6"/>
      <c r="BA716" s="6"/>
      <c r="BB716" s="6"/>
      <c r="BC716" s="6"/>
      <c r="BD716" s="6"/>
      <c r="BE716" s="6"/>
      <c r="BF716" s="6"/>
      <c r="BG716" s="6"/>
    </row>
    <row r="717" spans="1:59" x14ac:dyDescent="0.25">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c r="AF717" s="6"/>
      <c r="AG717" s="6"/>
      <c r="AH717" s="6"/>
      <c r="AI717" s="6"/>
      <c r="AJ717" s="6"/>
      <c r="AK717" s="6"/>
      <c r="AL717" s="6"/>
      <c r="AM717" s="6"/>
      <c r="AN717" s="6"/>
      <c r="AO717" s="6"/>
      <c r="AP717" s="6"/>
      <c r="AQ717" s="6"/>
      <c r="AR717" s="6"/>
      <c r="AS717" s="6"/>
      <c r="AT717" s="6"/>
      <c r="AU717" s="6"/>
      <c r="AV717" s="6"/>
      <c r="AW717" s="6"/>
      <c r="AX717" s="6"/>
      <c r="AY717" s="6"/>
      <c r="AZ717" s="6"/>
      <c r="BA717" s="6"/>
      <c r="BB717" s="6"/>
      <c r="BC717" s="6"/>
      <c r="BD717" s="6"/>
      <c r="BE717" s="6"/>
      <c r="BF717" s="6"/>
      <c r="BG717" s="6"/>
    </row>
    <row r="718" spans="1:59" x14ac:dyDescent="0.25">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c r="AF718" s="6"/>
      <c r="AG718" s="6"/>
      <c r="AH718" s="6"/>
      <c r="AI718" s="6"/>
      <c r="AJ718" s="6"/>
      <c r="AK718" s="6"/>
      <c r="AL718" s="6"/>
      <c r="AM718" s="6"/>
      <c r="AN718" s="6"/>
      <c r="AO718" s="6"/>
      <c r="AP718" s="6"/>
      <c r="AQ718" s="6"/>
      <c r="AR718" s="6"/>
      <c r="AS718" s="6"/>
      <c r="AT718" s="6"/>
      <c r="AU718" s="6"/>
      <c r="AV718" s="6"/>
      <c r="AW718" s="6"/>
      <c r="AX718" s="6"/>
      <c r="AY718" s="6"/>
      <c r="AZ718" s="6"/>
      <c r="BA718" s="6"/>
      <c r="BB718" s="6"/>
      <c r="BC718" s="6"/>
      <c r="BD718" s="6"/>
      <c r="BE718" s="6"/>
      <c r="BF718" s="6"/>
      <c r="BG718" s="6"/>
    </row>
    <row r="719" spans="1:59" x14ac:dyDescent="0.25">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c r="AF719" s="6"/>
      <c r="AG719" s="6"/>
      <c r="AH719" s="6"/>
      <c r="AI719" s="6"/>
      <c r="AJ719" s="6"/>
      <c r="AK719" s="6"/>
      <c r="AL719" s="6"/>
      <c r="AM719" s="6"/>
      <c r="AN719" s="6"/>
      <c r="AO719" s="6"/>
      <c r="AP719" s="6"/>
      <c r="AQ719" s="6"/>
      <c r="AR719" s="6"/>
      <c r="AS719" s="6"/>
      <c r="AT719" s="6"/>
      <c r="AU719" s="6"/>
      <c r="AV719" s="6"/>
      <c r="AW719" s="6"/>
      <c r="AX719" s="6"/>
      <c r="AY719" s="6"/>
      <c r="AZ719" s="6"/>
      <c r="BA719" s="6"/>
      <c r="BB719" s="6"/>
      <c r="BC719" s="6"/>
      <c r="BD719" s="6"/>
      <c r="BE719" s="6"/>
      <c r="BF719" s="6"/>
      <c r="BG719" s="6"/>
    </row>
    <row r="720" spans="1:59" x14ac:dyDescent="0.25">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c r="AF720" s="6"/>
      <c r="AG720" s="6"/>
      <c r="AH720" s="6"/>
      <c r="AI720" s="6"/>
      <c r="AJ720" s="6"/>
      <c r="AK720" s="6"/>
      <c r="AL720" s="6"/>
      <c r="AM720" s="6"/>
      <c r="AN720" s="6"/>
      <c r="AO720" s="6"/>
      <c r="AP720" s="6"/>
      <c r="AQ720" s="6"/>
      <c r="AR720" s="6"/>
      <c r="AS720" s="6"/>
      <c r="AT720" s="6"/>
      <c r="AU720" s="6"/>
      <c r="AV720" s="6"/>
      <c r="AW720" s="6"/>
      <c r="AX720" s="6"/>
      <c r="AY720" s="6"/>
      <c r="AZ720" s="6"/>
      <c r="BA720" s="6"/>
      <c r="BB720" s="6"/>
      <c r="BC720" s="6"/>
      <c r="BD720" s="6"/>
      <c r="BE720" s="6"/>
      <c r="BF720" s="6"/>
      <c r="BG720" s="6"/>
    </row>
    <row r="721" spans="1:59" x14ac:dyDescent="0.25">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c r="AF721" s="6"/>
      <c r="AG721" s="6"/>
      <c r="AH721" s="6"/>
      <c r="AI721" s="6"/>
      <c r="AJ721" s="6"/>
      <c r="AK721" s="6"/>
      <c r="AL721" s="6"/>
      <c r="AM721" s="6"/>
      <c r="AN721" s="6"/>
      <c r="AO721" s="6"/>
      <c r="AP721" s="6"/>
      <c r="AQ721" s="6"/>
      <c r="AR721" s="6"/>
      <c r="AS721" s="6"/>
      <c r="AT721" s="6"/>
      <c r="AU721" s="6"/>
      <c r="AV721" s="6"/>
      <c r="AW721" s="6"/>
      <c r="AX721" s="6"/>
      <c r="AY721" s="6"/>
      <c r="AZ721" s="6"/>
      <c r="BA721" s="6"/>
      <c r="BB721" s="6"/>
      <c r="BC721" s="6"/>
      <c r="BD721" s="6"/>
      <c r="BE721" s="6"/>
      <c r="BF721" s="6"/>
      <c r="BG721" s="6"/>
    </row>
    <row r="722" spans="1:59" x14ac:dyDescent="0.25">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c r="AF722" s="6"/>
      <c r="AG722" s="6"/>
      <c r="AH722" s="6"/>
      <c r="AI722" s="6"/>
      <c r="AJ722" s="6"/>
      <c r="AK722" s="6"/>
      <c r="AL722" s="6"/>
      <c r="AM722" s="6"/>
      <c r="AN722" s="6"/>
      <c r="AO722" s="6"/>
      <c r="AP722" s="6"/>
      <c r="AQ722" s="6"/>
      <c r="AR722" s="6"/>
      <c r="AS722" s="6"/>
      <c r="AT722" s="6"/>
      <c r="AU722" s="6"/>
      <c r="AV722" s="6"/>
      <c r="AW722" s="6"/>
      <c r="AX722" s="6"/>
      <c r="AY722" s="6"/>
      <c r="AZ722" s="6"/>
      <c r="BA722" s="6"/>
      <c r="BB722" s="6"/>
      <c r="BC722" s="6"/>
      <c r="BD722" s="6"/>
      <c r="BE722" s="6"/>
      <c r="BF722" s="6"/>
      <c r="BG722" s="6"/>
    </row>
    <row r="723" spans="1:59" x14ac:dyDescent="0.25">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c r="AF723" s="6"/>
      <c r="AG723" s="6"/>
      <c r="AH723" s="6"/>
      <c r="AI723" s="6"/>
      <c r="AJ723" s="6"/>
      <c r="AK723" s="6"/>
      <c r="AL723" s="6"/>
      <c r="AM723" s="6"/>
      <c r="AN723" s="6"/>
      <c r="AO723" s="6"/>
      <c r="AP723" s="6"/>
      <c r="AQ723" s="6"/>
      <c r="AR723" s="6"/>
      <c r="AS723" s="6"/>
      <c r="AT723" s="6"/>
      <c r="AU723" s="6"/>
      <c r="AV723" s="6"/>
      <c r="AW723" s="6"/>
      <c r="AX723" s="6"/>
      <c r="AY723" s="6"/>
      <c r="AZ723" s="6"/>
      <c r="BA723" s="6"/>
      <c r="BB723" s="6"/>
      <c r="BC723" s="6"/>
      <c r="BD723" s="6"/>
      <c r="BE723" s="6"/>
      <c r="BF723" s="6"/>
      <c r="BG723" s="6"/>
    </row>
    <row r="724" spans="1:59" x14ac:dyDescent="0.25">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c r="AF724" s="6"/>
      <c r="AG724" s="6"/>
      <c r="AH724" s="6"/>
      <c r="AI724" s="6"/>
      <c r="AJ724" s="6"/>
      <c r="AK724" s="6"/>
      <c r="AL724" s="6"/>
      <c r="AM724" s="6"/>
      <c r="AN724" s="6"/>
      <c r="AO724" s="6"/>
      <c r="AP724" s="6"/>
      <c r="AQ724" s="6"/>
      <c r="AR724" s="6"/>
      <c r="AS724" s="6"/>
      <c r="AT724" s="6"/>
      <c r="AU724" s="6"/>
      <c r="AV724" s="6"/>
      <c r="AW724" s="6"/>
      <c r="AX724" s="6"/>
      <c r="AY724" s="6"/>
      <c r="AZ724" s="6"/>
      <c r="BA724" s="6"/>
      <c r="BB724" s="6"/>
      <c r="BC724" s="6"/>
      <c r="BD724" s="6"/>
      <c r="BE724" s="6"/>
      <c r="BF724" s="6"/>
      <c r="BG724" s="6"/>
    </row>
    <row r="725" spans="1:59" x14ac:dyDescent="0.25">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c r="AF725" s="6"/>
      <c r="AG725" s="6"/>
      <c r="AH725" s="6"/>
      <c r="AI725" s="6"/>
      <c r="AJ725" s="6"/>
      <c r="AK725" s="6"/>
      <c r="AL725" s="6"/>
      <c r="AM725" s="6"/>
      <c r="AN725" s="6"/>
      <c r="AO725" s="6"/>
      <c r="AP725" s="6"/>
      <c r="AQ725" s="6"/>
      <c r="AR725" s="6"/>
      <c r="AS725" s="6"/>
      <c r="AT725" s="6"/>
      <c r="AU725" s="6"/>
      <c r="AV725" s="6"/>
      <c r="AW725" s="6"/>
      <c r="AX725" s="6"/>
      <c r="AY725" s="6"/>
      <c r="AZ725" s="6"/>
      <c r="BA725" s="6"/>
      <c r="BB725" s="6"/>
      <c r="BC725" s="6"/>
      <c r="BD725" s="6"/>
      <c r="BE725" s="6"/>
      <c r="BF725" s="6"/>
      <c r="BG725" s="6"/>
    </row>
    <row r="726" spans="1:59" x14ac:dyDescent="0.25">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c r="AF726" s="6"/>
      <c r="AG726" s="6"/>
      <c r="AH726" s="6"/>
      <c r="AI726" s="6"/>
      <c r="AJ726" s="6"/>
      <c r="AK726" s="6"/>
      <c r="AL726" s="6"/>
      <c r="AM726" s="6"/>
      <c r="AN726" s="6"/>
      <c r="AO726" s="6"/>
      <c r="AP726" s="6"/>
      <c r="AQ726" s="6"/>
      <c r="AR726" s="6"/>
      <c r="AS726" s="6"/>
      <c r="AT726" s="6"/>
      <c r="AU726" s="6"/>
      <c r="AV726" s="6"/>
      <c r="AW726" s="6"/>
      <c r="AX726" s="6"/>
      <c r="AY726" s="6"/>
      <c r="AZ726" s="6"/>
      <c r="BA726" s="6"/>
      <c r="BB726" s="6"/>
      <c r="BC726" s="6"/>
      <c r="BD726" s="6"/>
      <c r="BE726" s="6"/>
      <c r="BF726" s="6"/>
      <c r="BG726" s="6"/>
    </row>
    <row r="727" spans="1:59" x14ac:dyDescent="0.25">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c r="AF727" s="6"/>
      <c r="AG727" s="6"/>
      <c r="AH727" s="6"/>
      <c r="AI727" s="6"/>
      <c r="AJ727" s="6"/>
      <c r="AK727" s="6"/>
      <c r="AL727" s="6"/>
      <c r="AM727" s="6"/>
      <c r="AN727" s="6"/>
      <c r="AO727" s="6"/>
      <c r="AP727" s="6"/>
      <c r="AQ727" s="6"/>
      <c r="AR727" s="6"/>
      <c r="AS727" s="6"/>
      <c r="AT727" s="6"/>
      <c r="AU727" s="6"/>
      <c r="AV727" s="6"/>
      <c r="AW727" s="6"/>
      <c r="AX727" s="6"/>
      <c r="AY727" s="6"/>
      <c r="AZ727" s="6"/>
      <c r="BA727" s="6"/>
      <c r="BB727" s="6"/>
      <c r="BC727" s="6"/>
      <c r="BD727" s="6"/>
      <c r="BE727" s="6"/>
      <c r="BF727" s="6"/>
      <c r="BG727" s="6"/>
    </row>
    <row r="728" spans="1:59" x14ac:dyDescent="0.25">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c r="AF728" s="6"/>
      <c r="AG728" s="6"/>
      <c r="AH728" s="6"/>
      <c r="AI728" s="6"/>
      <c r="AJ728" s="6"/>
      <c r="AK728" s="6"/>
      <c r="AL728" s="6"/>
      <c r="AM728" s="6"/>
      <c r="AN728" s="6"/>
      <c r="AO728" s="6"/>
      <c r="AP728" s="6"/>
      <c r="AQ728" s="6"/>
      <c r="AR728" s="6"/>
      <c r="AS728" s="6"/>
      <c r="AT728" s="6"/>
      <c r="AU728" s="6"/>
      <c r="AV728" s="6"/>
      <c r="AW728" s="6"/>
      <c r="AX728" s="6"/>
      <c r="AY728" s="6"/>
      <c r="AZ728" s="6"/>
      <c r="BA728" s="6"/>
      <c r="BB728" s="6"/>
      <c r="BC728" s="6"/>
      <c r="BD728" s="6"/>
      <c r="BE728" s="6"/>
      <c r="BF728" s="6"/>
      <c r="BG728" s="6"/>
    </row>
    <row r="729" spans="1:59" x14ac:dyDescent="0.25">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c r="AF729" s="6"/>
      <c r="AG729" s="6"/>
      <c r="AH729" s="6"/>
      <c r="AI729" s="6"/>
      <c r="AJ729" s="6"/>
      <c r="AK729" s="6"/>
      <c r="AL729" s="6"/>
      <c r="AM729" s="6"/>
      <c r="AN729" s="6"/>
      <c r="AO729" s="6"/>
      <c r="AP729" s="6"/>
      <c r="AQ729" s="6"/>
      <c r="AR729" s="6"/>
      <c r="AS729" s="6"/>
      <c r="AT729" s="6"/>
      <c r="AU729" s="6"/>
      <c r="AV729" s="6"/>
      <c r="AW729" s="6"/>
      <c r="AX729" s="6"/>
      <c r="AY729" s="6"/>
      <c r="AZ729" s="6"/>
      <c r="BA729" s="6"/>
      <c r="BB729" s="6"/>
      <c r="BC729" s="6"/>
      <c r="BD729" s="6"/>
      <c r="BE729" s="6"/>
      <c r="BF729" s="6"/>
      <c r="BG729" s="6"/>
    </row>
    <row r="730" spans="1:59" x14ac:dyDescent="0.25">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c r="AF730" s="6"/>
      <c r="AG730" s="6"/>
      <c r="AH730" s="6"/>
      <c r="AI730" s="6"/>
      <c r="AJ730" s="6"/>
      <c r="AK730" s="6"/>
      <c r="AL730" s="6"/>
      <c r="AM730" s="6"/>
      <c r="AN730" s="6"/>
      <c r="AO730" s="6"/>
      <c r="AP730" s="6"/>
      <c r="AQ730" s="6"/>
      <c r="AR730" s="6"/>
      <c r="AS730" s="6"/>
      <c r="AT730" s="6"/>
      <c r="AU730" s="6"/>
      <c r="AV730" s="6"/>
      <c r="AW730" s="6"/>
      <c r="AX730" s="6"/>
      <c r="AY730" s="6"/>
      <c r="AZ730" s="6"/>
      <c r="BA730" s="6"/>
      <c r="BB730" s="6"/>
      <c r="BC730" s="6"/>
      <c r="BD730" s="6"/>
      <c r="BE730" s="6"/>
      <c r="BF730" s="6"/>
      <c r="BG730" s="6"/>
    </row>
    <row r="731" spans="1:59" x14ac:dyDescent="0.25">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c r="AF731" s="6"/>
      <c r="AG731" s="6"/>
      <c r="AH731" s="6"/>
      <c r="AI731" s="6"/>
      <c r="AJ731" s="6"/>
      <c r="AK731" s="6"/>
      <c r="AL731" s="6"/>
      <c r="AM731" s="6"/>
      <c r="AN731" s="6"/>
      <c r="AO731" s="6"/>
      <c r="AP731" s="6"/>
      <c r="AQ731" s="6"/>
      <c r="AR731" s="6"/>
      <c r="AS731" s="6"/>
      <c r="AT731" s="6"/>
      <c r="AU731" s="6"/>
      <c r="AV731" s="6"/>
      <c r="AW731" s="6"/>
      <c r="AX731" s="6"/>
      <c r="AY731" s="6"/>
      <c r="AZ731" s="6"/>
      <c r="BA731" s="6"/>
      <c r="BB731" s="6"/>
      <c r="BC731" s="6"/>
      <c r="BD731" s="6"/>
      <c r="BE731" s="6"/>
      <c r="BF731" s="6"/>
      <c r="BG731" s="6"/>
    </row>
    <row r="732" spans="1:59" x14ac:dyDescent="0.25">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c r="AF732" s="6"/>
      <c r="AG732" s="6"/>
      <c r="AH732" s="6"/>
      <c r="AI732" s="6"/>
      <c r="AJ732" s="6"/>
      <c r="AK732" s="6"/>
      <c r="AL732" s="6"/>
      <c r="AM732" s="6"/>
      <c r="AN732" s="6"/>
      <c r="AO732" s="6"/>
      <c r="AP732" s="6"/>
      <c r="AQ732" s="6"/>
      <c r="AR732" s="6"/>
      <c r="AS732" s="6"/>
      <c r="AT732" s="6"/>
      <c r="AU732" s="6"/>
      <c r="AV732" s="6"/>
      <c r="AW732" s="6"/>
      <c r="AX732" s="6"/>
      <c r="AY732" s="6"/>
      <c r="AZ732" s="6"/>
      <c r="BA732" s="6"/>
      <c r="BB732" s="6"/>
      <c r="BC732" s="6"/>
      <c r="BD732" s="6"/>
      <c r="BE732" s="6"/>
      <c r="BF732" s="6"/>
      <c r="BG732" s="6"/>
    </row>
    <row r="733" spans="1:59" x14ac:dyDescent="0.25">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c r="AF733" s="6"/>
      <c r="AG733" s="6"/>
      <c r="AH733" s="6"/>
      <c r="AI733" s="6"/>
      <c r="AJ733" s="6"/>
      <c r="AK733" s="6"/>
      <c r="AL733" s="6"/>
      <c r="AM733" s="6"/>
      <c r="AN733" s="6"/>
      <c r="AO733" s="6"/>
      <c r="AP733" s="6"/>
      <c r="AQ733" s="6"/>
      <c r="AR733" s="6"/>
      <c r="AS733" s="6"/>
      <c r="AT733" s="6"/>
      <c r="AU733" s="6"/>
      <c r="AV733" s="6"/>
      <c r="AW733" s="6"/>
      <c r="AX733" s="6"/>
      <c r="AY733" s="6"/>
      <c r="AZ733" s="6"/>
      <c r="BA733" s="6"/>
      <c r="BB733" s="6"/>
      <c r="BC733" s="6"/>
      <c r="BD733" s="6"/>
      <c r="BE733" s="6"/>
      <c r="BF733" s="6"/>
      <c r="BG733" s="6"/>
    </row>
    <row r="734" spans="1:59" x14ac:dyDescent="0.25">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c r="AF734" s="6"/>
      <c r="AG734" s="6"/>
      <c r="AH734" s="6"/>
      <c r="AI734" s="6"/>
      <c r="AJ734" s="6"/>
      <c r="AK734" s="6"/>
      <c r="AL734" s="6"/>
      <c r="AM734" s="6"/>
      <c r="AN734" s="6"/>
      <c r="AO734" s="6"/>
      <c r="AP734" s="6"/>
      <c r="AQ734" s="6"/>
      <c r="AR734" s="6"/>
      <c r="AS734" s="6"/>
      <c r="AT734" s="6"/>
      <c r="AU734" s="6"/>
      <c r="AV734" s="6"/>
      <c r="AW734" s="6"/>
      <c r="AX734" s="6"/>
      <c r="AY734" s="6"/>
      <c r="AZ734" s="6"/>
      <c r="BA734" s="6"/>
      <c r="BB734" s="6"/>
      <c r="BC734" s="6"/>
      <c r="BD734" s="6"/>
      <c r="BE734" s="6"/>
      <c r="BF734" s="6"/>
      <c r="BG734" s="6"/>
    </row>
    <row r="735" spans="1:59" x14ac:dyDescent="0.25">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c r="AF735" s="6"/>
      <c r="AG735" s="6"/>
      <c r="AH735" s="6"/>
      <c r="AI735" s="6"/>
      <c r="AJ735" s="6"/>
      <c r="AK735" s="6"/>
      <c r="AL735" s="6"/>
      <c r="AM735" s="6"/>
      <c r="AN735" s="6"/>
      <c r="AO735" s="6"/>
      <c r="AP735" s="6"/>
      <c r="AQ735" s="6"/>
      <c r="AR735" s="6"/>
      <c r="AS735" s="6"/>
      <c r="AT735" s="6"/>
      <c r="AU735" s="6"/>
      <c r="AV735" s="6"/>
      <c r="AW735" s="6"/>
      <c r="AX735" s="6"/>
      <c r="AY735" s="6"/>
      <c r="AZ735" s="6"/>
      <c r="BA735" s="6"/>
      <c r="BB735" s="6"/>
      <c r="BC735" s="6"/>
      <c r="BD735" s="6"/>
      <c r="BE735" s="6"/>
      <c r="BF735" s="6"/>
      <c r="BG735" s="6"/>
    </row>
    <row r="736" spans="1:59" x14ac:dyDescent="0.25">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c r="AF736" s="6"/>
      <c r="AG736" s="6"/>
      <c r="AH736" s="6"/>
      <c r="AI736" s="6"/>
      <c r="AJ736" s="6"/>
      <c r="AK736" s="6"/>
      <c r="AL736" s="6"/>
      <c r="AM736" s="6"/>
      <c r="AN736" s="6"/>
      <c r="AO736" s="6"/>
      <c r="AP736" s="6"/>
      <c r="AQ736" s="6"/>
      <c r="AR736" s="6"/>
      <c r="AS736" s="6"/>
      <c r="AT736" s="6"/>
      <c r="AU736" s="6"/>
      <c r="AV736" s="6"/>
      <c r="AW736" s="6"/>
      <c r="AX736" s="6"/>
      <c r="AY736" s="6"/>
      <c r="AZ736" s="6"/>
      <c r="BA736" s="6"/>
      <c r="BB736" s="6"/>
      <c r="BC736" s="6"/>
      <c r="BD736" s="6"/>
      <c r="BE736" s="6"/>
      <c r="BF736" s="6"/>
      <c r="BG736" s="6"/>
    </row>
    <row r="737" spans="1:59" x14ac:dyDescent="0.25">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c r="AF737" s="6"/>
      <c r="AG737" s="6"/>
      <c r="AH737" s="6"/>
      <c r="AI737" s="6"/>
      <c r="AJ737" s="6"/>
      <c r="AK737" s="6"/>
      <c r="AL737" s="6"/>
      <c r="AM737" s="6"/>
      <c r="AN737" s="6"/>
      <c r="AO737" s="6"/>
      <c r="AP737" s="6"/>
      <c r="AQ737" s="6"/>
      <c r="AR737" s="6"/>
      <c r="AS737" s="6"/>
      <c r="AT737" s="6"/>
      <c r="AU737" s="6"/>
      <c r="AV737" s="6"/>
      <c r="AW737" s="6"/>
      <c r="AX737" s="6"/>
      <c r="AY737" s="6"/>
      <c r="AZ737" s="6"/>
      <c r="BA737" s="6"/>
      <c r="BB737" s="6"/>
      <c r="BC737" s="6"/>
      <c r="BD737" s="6"/>
      <c r="BE737" s="6"/>
      <c r="BF737" s="6"/>
      <c r="BG737" s="6"/>
    </row>
    <row r="738" spans="1:59" x14ac:dyDescent="0.25">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c r="AF738" s="6"/>
      <c r="AG738" s="6"/>
      <c r="AH738" s="6"/>
      <c r="AI738" s="6"/>
      <c r="AJ738" s="6"/>
      <c r="AK738" s="6"/>
      <c r="AL738" s="6"/>
      <c r="AM738" s="6"/>
      <c r="AN738" s="6"/>
      <c r="AO738" s="6"/>
      <c r="AP738" s="6"/>
      <c r="AQ738" s="6"/>
      <c r="AR738" s="6"/>
      <c r="AS738" s="6"/>
      <c r="AT738" s="6"/>
      <c r="AU738" s="6"/>
      <c r="AV738" s="6"/>
      <c r="AW738" s="6"/>
      <c r="AX738" s="6"/>
      <c r="AY738" s="6"/>
      <c r="AZ738" s="6"/>
      <c r="BA738" s="6"/>
      <c r="BB738" s="6"/>
      <c r="BC738" s="6"/>
      <c r="BD738" s="6"/>
      <c r="BE738" s="6"/>
      <c r="BF738" s="6"/>
      <c r="BG738" s="6"/>
    </row>
    <row r="739" spans="1:59" x14ac:dyDescent="0.25">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c r="AF739" s="6"/>
      <c r="AG739" s="6"/>
      <c r="AH739" s="6"/>
      <c r="AI739" s="6"/>
      <c r="AJ739" s="6"/>
      <c r="AK739" s="6"/>
      <c r="AL739" s="6"/>
      <c r="AM739" s="6"/>
      <c r="AN739" s="6"/>
      <c r="AO739" s="6"/>
      <c r="AP739" s="6"/>
      <c r="AQ739" s="6"/>
      <c r="AR739" s="6"/>
      <c r="AS739" s="6"/>
      <c r="AT739" s="6"/>
      <c r="AU739" s="6"/>
      <c r="AV739" s="6"/>
      <c r="AW739" s="6"/>
      <c r="AX739" s="6"/>
      <c r="AY739" s="6"/>
      <c r="AZ739" s="6"/>
      <c r="BA739" s="6"/>
      <c r="BB739" s="6"/>
      <c r="BC739" s="6"/>
      <c r="BD739" s="6"/>
      <c r="BE739" s="6"/>
      <c r="BF739" s="6"/>
      <c r="BG739" s="6"/>
    </row>
    <row r="740" spans="1:59" x14ac:dyDescent="0.25">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c r="AF740" s="6"/>
      <c r="AG740" s="6"/>
      <c r="AH740" s="6"/>
      <c r="AI740" s="6"/>
      <c r="AJ740" s="6"/>
      <c r="AK740" s="6"/>
      <c r="AL740" s="6"/>
      <c r="AM740" s="6"/>
      <c r="AN740" s="6"/>
      <c r="AO740" s="6"/>
      <c r="AP740" s="6"/>
      <c r="AQ740" s="6"/>
      <c r="AR740" s="6"/>
      <c r="AS740" s="6"/>
      <c r="AT740" s="6"/>
      <c r="AU740" s="6"/>
      <c r="AV740" s="6"/>
      <c r="AW740" s="6"/>
      <c r="AX740" s="6"/>
      <c r="AY740" s="6"/>
      <c r="AZ740" s="6"/>
      <c r="BA740" s="6"/>
      <c r="BB740" s="6"/>
      <c r="BC740" s="6"/>
      <c r="BD740" s="6"/>
      <c r="BE740" s="6"/>
      <c r="BF740" s="6"/>
      <c r="BG740" s="6"/>
    </row>
    <row r="741" spans="1:59" x14ac:dyDescent="0.25">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c r="AF741" s="6"/>
      <c r="AG741" s="6"/>
      <c r="AH741" s="6"/>
      <c r="AI741" s="6"/>
      <c r="AJ741" s="6"/>
      <c r="AK741" s="6"/>
      <c r="AL741" s="6"/>
      <c r="AM741" s="6"/>
      <c r="AN741" s="6"/>
      <c r="AO741" s="6"/>
      <c r="AP741" s="6"/>
      <c r="AQ741" s="6"/>
      <c r="AR741" s="6"/>
      <c r="AS741" s="6"/>
      <c r="AT741" s="6"/>
      <c r="AU741" s="6"/>
      <c r="AV741" s="6"/>
      <c r="AW741" s="6"/>
      <c r="AX741" s="6"/>
      <c r="AY741" s="6"/>
      <c r="AZ741" s="6"/>
      <c r="BA741" s="6"/>
      <c r="BB741" s="6"/>
      <c r="BC741" s="6"/>
      <c r="BD741" s="6"/>
      <c r="BE741" s="6"/>
      <c r="BF741" s="6"/>
      <c r="BG741" s="6"/>
    </row>
    <row r="742" spans="1:59" x14ac:dyDescent="0.25">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c r="AF742" s="6"/>
      <c r="AG742" s="6"/>
      <c r="AH742" s="6"/>
      <c r="AI742" s="6"/>
      <c r="AJ742" s="6"/>
      <c r="AK742" s="6"/>
      <c r="AL742" s="6"/>
      <c r="AM742" s="6"/>
      <c r="AN742" s="6"/>
      <c r="AO742" s="6"/>
      <c r="AP742" s="6"/>
      <c r="AQ742" s="6"/>
      <c r="AR742" s="6"/>
      <c r="AS742" s="6"/>
      <c r="AT742" s="6"/>
      <c r="AU742" s="6"/>
      <c r="AV742" s="6"/>
      <c r="AW742" s="6"/>
      <c r="AX742" s="6"/>
      <c r="AY742" s="6"/>
      <c r="AZ742" s="6"/>
      <c r="BA742" s="6"/>
      <c r="BB742" s="6"/>
      <c r="BC742" s="6"/>
      <c r="BD742" s="6"/>
      <c r="BE742" s="6"/>
      <c r="BF742" s="6"/>
      <c r="BG742" s="6"/>
    </row>
    <row r="743" spans="1:59" x14ac:dyDescent="0.25">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c r="AF743" s="6"/>
      <c r="AG743" s="6"/>
      <c r="AH743" s="6"/>
      <c r="AI743" s="6"/>
      <c r="AJ743" s="6"/>
      <c r="AK743" s="6"/>
      <c r="AL743" s="6"/>
      <c r="AM743" s="6"/>
      <c r="AN743" s="6"/>
      <c r="AO743" s="6"/>
      <c r="AP743" s="6"/>
      <c r="AQ743" s="6"/>
      <c r="AR743" s="6"/>
      <c r="AS743" s="6"/>
      <c r="AT743" s="6"/>
      <c r="AU743" s="6"/>
      <c r="AV743" s="6"/>
      <c r="AW743" s="6"/>
      <c r="AX743" s="6"/>
      <c r="AY743" s="6"/>
      <c r="AZ743" s="6"/>
      <c r="BA743" s="6"/>
      <c r="BB743" s="6"/>
      <c r="BC743" s="6"/>
      <c r="BD743" s="6"/>
      <c r="BE743" s="6"/>
      <c r="BF743" s="6"/>
      <c r="BG743" s="6"/>
    </row>
    <row r="744" spans="1:59" x14ac:dyDescent="0.25">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c r="AF744" s="6"/>
      <c r="AG744" s="6"/>
      <c r="AH744" s="6"/>
      <c r="AI744" s="6"/>
      <c r="AJ744" s="6"/>
      <c r="AK744" s="6"/>
      <c r="AL744" s="6"/>
      <c r="AM744" s="6"/>
      <c r="AN744" s="6"/>
      <c r="AO744" s="6"/>
      <c r="AP744" s="6"/>
      <c r="AQ744" s="6"/>
      <c r="AR744" s="6"/>
      <c r="AS744" s="6"/>
      <c r="AT744" s="6"/>
      <c r="AU744" s="6"/>
      <c r="AV744" s="6"/>
      <c r="AW744" s="6"/>
      <c r="AX744" s="6"/>
      <c r="AY744" s="6"/>
      <c r="AZ744" s="6"/>
      <c r="BA744" s="6"/>
      <c r="BB744" s="6"/>
      <c r="BC744" s="6"/>
      <c r="BD744" s="6"/>
      <c r="BE744" s="6"/>
      <c r="BF744" s="6"/>
      <c r="BG744" s="6"/>
    </row>
    <row r="745" spans="1:59" x14ac:dyDescent="0.25">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c r="AF745" s="6"/>
      <c r="AG745" s="6"/>
      <c r="AH745" s="6"/>
      <c r="AI745" s="6"/>
      <c r="AJ745" s="6"/>
      <c r="AK745" s="6"/>
      <c r="AL745" s="6"/>
      <c r="AM745" s="6"/>
      <c r="AN745" s="6"/>
      <c r="AO745" s="6"/>
      <c r="AP745" s="6"/>
      <c r="AQ745" s="6"/>
      <c r="AR745" s="6"/>
      <c r="AS745" s="6"/>
      <c r="AT745" s="6"/>
      <c r="AU745" s="6"/>
      <c r="AV745" s="6"/>
      <c r="AW745" s="6"/>
      <c r="AX745" s="6"/>
      <c r="AY745" s="6"/>
      <c r="AZ745" s="6"/>
      <c r="BA745" s="6"/>
      <c r="BB745" s="6"/>
      <c r="BC745" s="6"/>
      <c r="BD745" s="6"/>
      <c r="BE745" s="6"/>
      <c r="BF745" s="6"/>
      <c r="BG745" s="6"/>
    </row>
    <row r="746" spans="1:59" x14ac:dyDescent="0.25">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c r="AF746" s="6"/>
      <c r="AG746" s="6"/>
      <c r="AH746" s="6"/>
      <c r="AI746" s="6"/>
      <c r="AJ746" s="6"/>
      <c r="AK746" s="6"/>
      <c r="AL746" s="6"/>
      <c r="AM746" s="6"/>
      <c r="AN746" s="6"/>
      <c r="AO746" s="6"/>
      <c r="AP746" s="6"/>
      <c r="AQ746" s="6"/>
      <c r="AR746" s="6"/>
      <c r="AS746" s="6"/>
      <c r="AT746" s="6"/>
      <c r="AU746" s="6"/>
      <c r="AV746" s="6"/>
      <c r="AW746" s="6"/>
      <c r="AX746" s="6"/>
      <c r="AY746" s="6"/>
      <c r="AZ746" s="6"/>
      <c r="BA746" s="6"/>
      <c r="BB746" s="6"/>
      <c r="BC746" s="6"/>
      <c r="BD746" s="6"/>
      <c r="BE746" s="6"/>
      <c r="BF746" s="6"/>
      <c r="BG746" s="6"/>
    </row>
    <row r="747" spans="1:59" x14ac:dyDescent="0.25">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c r="AF747" s="6"/>
      <c r="AG747" s="6"/>
      <c r="AH747" s="6"/>
      <c r="AI747" s="6"/>
      <c r="AJ747" s="6"/>
      <c r="AK747" s="6"/>
      <c r="AL747" s="6"/>
      <c r="AM747" s="6"/>
      <c r="AN747" s="6"/>
      <c r="AO747" s="6"/>
      <c r="AP747" s="6"/>
      <c r="AQ747" s="6"/>
      <c r="AR747" s="6"/>
      <c r="AS747" s="6"/>
      <c r="AT747" s="6"/>
      <c r="AU747" s="6"/>
      <c r="AV747" s="6"/>
      <c r="AW747" s="6"/>
      <c r="AX747" s="6"/>
      <c r="AY747" s="6"/>
      <c r="AZ747" s="6"/>
      <c r="BA747" s="6"/>
      <c r="BB747" s="6"/>
      <c r="BC747" s="6"/>
      <c r="BD747" s="6"/>
      <c r="BE747" s="6"/>
      <c r="BF747" s="6"/>
      <c r="BG747" s="6"/>
    </row>
    <row r="748" spans="1:59" x14ac:dyDescent="0.25">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c r="AF748" s="6"/>
      <c r="AG748" s="6"/>
      <c r="AH748" s="6"/>
      <c r="AI748" s="6"/>
      <c r="AJ748" s="6"/>
      <c r="AK748" s="6"/>
      <c r="AL748" s="6"/>
      <c r="AM748" s="6"/>
      <c r="AN748" s="6"/>
      <c r="AO748" s="6"/>
      <c r="AP748" s="6"/>
      <c r="AQ748" s="6"/>
      <c r="AR748" s="6"/>
      <c r="AS748" s="6"/>
      <c r="AT748" s="6"/>
      <c r="AU748" s="6"/>
      <c r="AV748" s="6"/>
      <c r="AW748" s="6"/>
      <c r="AX748" s="6"/>
      <c r="AY748" s="6"/>
      <c r="AZ748" s="6"/>
      <c r="BA748" s="6"/>
      <c r="BB748" s="6"/>
      <c r="BC748" s="6"/>
      <c r="BD748" s="6"/>
      <c r="BE748" s="6"/>
      <c r="BF748" s="6"/>
      <c r="BG748" s="6"/>
    </row>
    <row r="749" spans="1:59" x14ac:dyDescent="0.25">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c r="AF749" s="6"/>
      <c r="AG749" s="6"/>
      <c r="AH749" s="6"/>
      <c r="AI749" s="6"/>
      <c r="AJ749" s="6"/>
      <c r="AK749" s="6"/>
      <c r="AL749" s="6"/>
      <c r="AM749" s="6"/>
      <c r="AN749" s="6"/>
      <c r="AO749" s="6"/>
      <c r="AP749" s="6"/>
      <c r="AQ749" s="6"/>
      <c r="AR749" s="6"/>
      <c r="AS749" s="6"/>
      <c r="AT749" s="6"/>
      <c r="AU749" s="6"/>
      <c r="AV749" s="6"/>
      <c r="AW749" s="6"/>
      <c r="AX749" s="6"/>
      <c r="AY749" s="6"/>
      <c r="AZ749" s="6"/>
      <c r="BA749" s="6"/>
      <c r="BB749" s="6"/>
      <c r="BC749" s="6"/>
      <c r="BD749" s="6"/>
      <c r="BE749" s="6"/>
      <c r="BF749" s="6"/>
      <c r="BG749" s="6"/>
    </row>
    <row r="750" spans="1:59" x14ac:dyDescent="0.25">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c r="AF750" s="6"/>
      <c r="AG750" s="6"/>
      <c r="AH750" s="6"/>
      <c r="AI750" s="6"/>
      <c r="AJ750" s="6"/>
      <c r="AK750" s="6"/>
      <c r="AL750" s="6"/>
      <c r="AM750" s="6"/>
      <c r="AN750" s="6"/>
      <c r="AO750" s="6"/>
      <c r="AP750" s="6"/>
      <c r="AQ750" s="6"/>
      <c r="AR750" s="6"/>
      <c r="AS750" s="6"/>
      <c r="AT750" s="6"/>
      <c r="AU750" s="6"/>
      <c r="AV750" s="6"/>
      <c r="AW750" s="6"/>
      <c r="AX750" s="6"/>
      <c r="AY750" s="6"/>
      <c r="AZ750" s="6"/>
      <c r="BA750" s="6"/>
      <c r="BB750" s="6"/>
      <c r="BC750" s="6"/>
      <c r="BD750" s="6"/>
      <c r="BE750" s="6"/>
      <c r="BF750" s="6"/>
      <c r="BG750" s="6"/>
    </row>
    <row r="751" spans="1:59" x14ac:dyDescent="0.25">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c r="AF751" s="6"/>
      <c r="AG751" s="6"/>
      <c r="AH751" s="6"/>
      <c r="AI751" s="6"/>
      <c r="AJ751" s="6"/>
      <c r="AK751" s="6"/>
      <c r="AL751" s="6"/>
      <c r="AM751" s="6"/>
      <c r="AN751" s="6"/>
      <c r="AO751" s="6"/>
      <c r="AP751" s="6"/>
      <c r="AQ751" s="6"/>
      <c r="AR751" s="6"/>
      <c r="AS751" s="6"/>
      <c r="AT751" s="6"/>
      <c r="AU751" s="6"/>
      <c r="AV751" s="6"/>
      <c r="AW751" s="6"/>
      <c r="AX751" s="6"/>
      <c r="AY751" s="6"/>
      <c r="AZ751" s="6"/>
      <c r="BA751" s="6"/>
      <c r="BB751" s="6"/>
      <c r="BC751" s="6"/>
      <c r="BD751" s="6"/>
      <c r="BE751" s="6"/>
      <c r="BF751" s="6"/>
      <c r="BG751" s="6"/>
    </row>
    <row r="752" spans="1:59" x14ac:dyDescent="0.25">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c r="AF752" s="6"/>
      <c r="AG752" s="6"/>
      <c r="AH752" s="6"/>
      <c r="AI752" s="6"/>
      <c r="AJ752" s="6"/>
      <c r="AK752" s="6"/>
      <c r="AL752" s="6"/>
      <c r="AM752" s="6"/>
      <c r="AN752" s="6"/>
      <c r="AO752" s="6"/>
      <c r="AP752" s="6"/>
      <c r="AQ752" s="6"/>
      <c r="AR752" s="6"/>
      <c r="AS752" s="6"/>
      <c r="AT752" s="6"/>
      <c r="AU752" s="6"/>
      <c r="AV752" s="6"/>
      <c r="AW752" s="6"/>
      <c r="AX752" s="6"/>
      <c r="AY752" s="6"/>
      <c r="AZ752" s="6"/>
      <c r="BA752" s="6"/>
      <c r="BB752" s="6"/>
      <c r="BC752" s="6"/>
      <c r="BD752" s="6"/>
      <c r="BE752" s="6"/>
      <c r="BF752" s="6"/>
      <c r="BG752" s="6"/>
    </row>
    <row r="753" spans="1:59" x14ac:dyDescent="0.25">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c r="AF753" s="6"/>
      <c r="AG753" s="6"/>
      <c r="AH753" s="6"/>
      <c r="AI753" s="6"/>
      <c r="AJ753" s="6"/>
      <c r="AK753" s="6"/>
      <c r="AL753" s="6"/>
      <c r="AM753" s="6"/>
      <c r="AN753" s="6"/>
      <c r="AO753" s="6"/>
      <c r="AP753" s="6"/>
      <c r="AQ753" s="6"/>
      <c r="AR753" s="6"/>
      <c r="AS753" s="6"/>
      <c r="AT753" s="6"/>
      <c r="AU753" s="6"/>
      <c r="AV753" s="6"/>
      <c r="AW753" s="6"/>
      <c r="AX753" s="6"/>
      <c r="AY753" s="6"/>
      <c r="AZ753" s="6"/>
      <c r="BA753" s="6"/>
      <c r="BB753" s="6"/>
      <c r="BC753" s="6"/>
      <c r="BD753" s="6"/>
      <c r="BE753" s="6"/>
      <c r="BF753" s="6"/>
      <c r="BG753" s="6"/>
    </row>
    <row r="754" spans="1:59" x14ac:dyDescent="0.25">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c r="AF754" s="6"/>
      <c r="AG754" s="6"/>
      <c r="AH754" s="6"/>
      <c r="AI754" s="6"/>
      <c r="AJ754" s="6"/>
      <c r="AK754" s="6"/>
      <c r="AL754" s="6"/>
      <c r="AM754" s="6"/>
      <c r="AN754" s="6"/>
      <c r="AO754" s="6"/>
      <c r="AP754" s="6"/>
      <c r="AQ754" s="6"/>
      <c r="AR754" s="6"/>
      <c r="AS754" s="6"/>
      <c r="AT754" s="6"/>
      <c r="AU754" s="6"/>
      <c r="AV754" s="6"/>
      <c r="AW754" s="6"/>
      <c r="AX754" s="6"/>
      <c r="AY754" s="6"/>
      <c r="AZ754" s="6"/>
      <c r="BA754" s="6"/>
      <c r="BB754" s="6"/>
      <c r="BC754" s="6"/>
      <c r="BD754" s="6"/>
      <c r="BE754" s="6"/>
      <c r="BF754" s="6"/>
      <c r="BG754" s="6"/>
    </row>
    <row r="755" spans="1:59" x14ac:dyDescent="0.25">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c r="AF755" s="6"/>
      <c r="AG755" s="6"/>
      <c r="AH755" s="6"/>
      <c r="AI755" s="6"/>
      <c r="AJ755" s="6"/>
      <c r="AK755" s="6"/>
      <c r="AL755" s="6"/>
      <c r="AM755" s="6"/>
      <c r="AN755" s="6"/>
      <c r="AO755" s="6"/>
      <c r="AP755" s="6"/>
      <c r="AQ755" s="6"/>
      <c r="AR755" s="6"/>
      <c r="AS755" s="6"/>
      <c r="AT755" s="6"/>
      <c r="AU755" s="6"/>
      <c r="AV755" s="6"/>
      <c r="AW755" s="6"/>
      <c r="AX755" s="6"/>
      <c r="AY755" s="6"/>
      <c r="AZ755" s="6"/>
      <c r="BA755" s="6"/>
      <c r="BB755" s="6"/>
      <c r="BC755" s="6"/>
      <c r="BD755" s="6"/>
      <c r="BE755" s="6"/>
      <c r="BF755" s="6"/>
      <c r="BG755" s="6"/>
    </row>
    <row r="756" spans="1:59" x14ac:dyDescent="0.25">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c r="AF756" s="6"/>
      <c r="AG756" s="6"/>
      <c r="AH756" s="6"/>
      <c r="AI756" s="6"/>
      <c r="AJ756" s="6"/>
      <c r="AK756" s="6"/>
      <c r="AL756" s="6"/>
      <c r="AM756" s="6"/>
      <c r="AN756" s="6"/>
      <c r="AO756" s="6"/>
      <c r="AP756" s="6"/>
      <c r="AQ756" s="6"/>
      <c r="AR756" s="6"/>
      <c r="AS756" s="6"/>
      <c r="AT756" s="6"/>
      <c r="AU756" s="6"/>
      <c r="AV756" s="6"/>
      <c r="AW756" s="6"/>
      <c r="AX756" s="6"/>
      <c r="AY756" s="6"/>
      <c r="AZ756" s="6"/>
      <c r="BA756" s="6"/>
      <c r="BB756" s="6"/>
      <c r="BC756" s="6"/>
      <c r="BD756" s="6"/>
      <c r="BE756" s="6"/>
      <c r="BF756" s="6"/>
      <c r="BG756" s="6"/>
    </row>
    <row r="757" spans="1:59" x14ac:dyDescent="0.25">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c r="AF757" s="6"/>
      <c r="AG757" s="6"/>
      <c r="AH757" s="6"/>
      <c r="AI757" s="6"/>
      <c r="AJ757" s="6"/>
      <c r="AK757" s="6"/>
      <c r="AL757" s="6"/>
      <c r="AM757" s="6"/>
      <c r="AN757" s="6"/>
      <c r="AO757" s="6"/>
      <c r="AP757" s="6"/>
      <c r="AQ757" s="6"/>
      <c r="AR757" s="6"/>
      <c r="AS757" s="6"/>
      <c r="AT757" s="6"/>
      <c r="AU757" s="6"/>
      <c r="AV757" s="6"/>
      <c r="AW757" s="6"/>
      <c r="AX757" s="6"/>
      <c r="AY757" s="6"/>
      <c r="AZ757" s="6"/>
      <c r="BA757" s="6"/>
      <c r="BB757" s="6"/>
      <c r="BC757" s="6"/>
      <c r="BD757" s="6"/>
      <c r="BE757" s="6"/>
      <c r="BF757" s="6"/>
      <c r="BG757" s="6"/>
    </row>
    <row r="758" spans="1:59" x14ac:dyDescent="0.25">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c r="AF758" s="6"/>
      <c r="AG758" s="6"/>
      <c r="AH758" s="6"/>
      <c r="AI758" s="6"/>
      <c r="AJ758" s="6"/>
      <c r="AK758" s="6"/>
      <c r="AL758" s="6"/>
      <c r="AM758" s="6"/>
      <c r="AN758" s="6"/>
      <c r="AO758" s="6"/>
      <c r="AP758" s="6"/>
      <c r="AQ758" s="6"/>
      <c r="AR758" s="6"/>
      <c r="AS758" s="6"/>
      <c r="AT758" s="6"/>
      <c r="AU758" s="6"/>
      <c r="AV758" s="6"/>
      <c r="AW758" s="6"/>
      <c r="AX758" s="6"/>
      <c r="AY758" s="6"/>
      <c r="AZ758" s="6"/>
      <c r="BA758" s="6"/>
      <c r="BB758" s="6"/>
      <c r="BC758" s="6"/>
      <c r="BD758" s="6"/>
      <c r="BE758" s="6"/>
      <c r="BF758" s="6"/>
      <c r="BG758" s="6"/>
    </row>
    <row r="759" spans="1:59" x14ac:dyDescent="0.25">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c r="AF759" s="6"/>
      <c r="AG759" s="6"/>
      <c r="AH759" s="6"/>
      <c r="AI759" s="6"/>
      <c r="AJ759" s="6"/>
      <c r="AK759" s="6"/>
      <c r="AL759" s="6"/>
      <c r="AM759" s="6"/>
      <c r="AN759" s="6"/>
      <c r="AO759" s="6"/>
      <c r="AP759" s="6"/>
      <c r="AQ759" s="6"/>
      <c r="AR759" s="6"/>
      <c r="AS759" s="6"/>
      <c r="AT759" s="6"/>
      <c r="AU759" s="6"/>
      <c r="AV759" s="6"/>
      <c r="AW759" s="6"/>
      <c r="AX759" s="6"/>
      <c r="AY759" s="6"/>
      <c r="AZ759" s="6"/>
      <c r="BA759" s="6"/>
      <c r="BB759" s="6"/>
      <c r="BC759" s="6"/>
      <c r="BD759" s="6"/>
      <c r="BE759" s="6"/>
      <c r="BF759" s="6"/>
      <c r="BG759" s="6"/>
    </row>
    <row r="760" spans="1:59" x14ac:dyDescent="0.25">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c r="AF760" s="6"/>
      <c r="AG760" s="6"/>
      <c r="AH760" s="6"/>
      <c r="AI760" s="6"/>
      <c r="AJ760" s="6"/>
      <c r="AK760" s="6"/>
      <c r="AL760" s="6"/>
      <c r="AM760" s="6"/>
      <c r="AN760" s="6"/>
      <c r="AO760" s="6"/>
      <c r="AP760" s="6"/>
      <c r="AQ760" s="6"/>
      <c r="AR760" s="6"/>
      <c r="AS760" s="6"/>
      <c r="AT760" s="6"/>
      <c r="AU760" s="6"/>
      <c r="AV760" s="6"/>
      <c r="AW760" s="6"/>
      <c r="AX760" s="6"/>
      <c r="AY760" s="6"/>
      <c r="AZ760" s="6"/>
      <c r="BA760" s="6"/>
      <c r="BB760" s="6"/>
      <c r="BC760" s="6"/>
      <c r="BD760" s="6"/>
      <c r="BE760" s="6"/>
      <c r="BF760" s="6"/>
      <c r="BG760" s="6"/>
    </row>
    <row r="761" spans="1:59" x14ac:dyDescent="0.25">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c r="AF761" s="6"/>
      <c r="AG761" s="6"/>
      <c r="AH761" s="6"/>
      <c r="AI761" s="6"/>
      <c r="AJ761" s="6"/>
      <c r="AK761" s="6"/>
      <c r="AL761" s="6"/>
      <c r="AM761" s="6"/>
      <c r="AN761" s="6"/>
      <c r="AO761" s="6"/>
      <c r="AP761" s="6"/>
      <c r="AQ761" s="6"/>
      <c r="AR761" s="6"/>
      <c r="AS761" s="6"/>
      <c r="AT761" s="6"/>
      <c r="AU761" s="6"/>
      <c r="AV761" s="6"/>
      <c r="AW761" s="6"/>
      <c r="AX761" s="6"/>
      <c r="AY761" s="6"/>
      <c r="AZ761" s="6"/>
      <c r="BA761" s="6"/>
      <c r="BB761" s="6"/>
      <c r="BC761" s="6"/>
      <c r="BD761" s="6"/>
      <c r="BE761" s="6"/>
      <c r="BF761" s="6"/>
      <c r="BG761" s="6"/>
    </row>
    <row r="762" spans="1:59" x14ac:dyDescent="0.25">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c r="AF762" s="6"/>
      <c r="AG762" s="6"/>
      <c r="AH762" s="6"/>
      <c r="AI762" s="6"/>
      <c r="AJ762" s="6"/>
      <c r="AK762" s="6"/>
      <c r="AL762" s="6"/>
      <c r="AM762" s="6"/>
      <c r="AN762" s="6"/>
      <c r="AO762" s="6"/>
      <c r="AP762" s="6"/>
      <c r="AQ762" s="6"/>
      <c r="AR762" s="6"/>
      <c r="AS762" s="6"/>
      <c r="AT762" s="6"/>
      <c r="AU762" s="6"/>
      <c r="AV762" s="6"/>
      <c r="AW762" s="6"/>
      <c r="AX762" s="6"/>
      <c r="AY762" s="6"/>
      <c r="AZ762" s="6"/>
      <c r="BA762" s="6"/>
      <c r="BB762" s="6"/>
      <c r="BC762" s="6"/>
      <c r="BD762" s="6"/>
      <c r="BE762" s="6"/>
      <c r="BF762" s="6"/>
      <c r="BG762" s="6"/>
    </row>
    <row r="763" spans="1:59" x14ac:dyDescent="0.25">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c r="AF763" s="6"/>
      <c r="AG763" s="6"/>
      <c r="AH763" s="6"/>
      <c r="AI763" s="6"/>
      <c r="AJ763" s="6"/>
      <c r="AK763" s="6"/>
      <c r="AL763" s="6"/>
      <c r="AM763" s="6"/>
      <c r="AN763" s="6"/>
      <c r="AO763" s="6"/>
      <c r="AP763" s="6"/>
      <c r="AQ763" s="6"/>
      <c r="AR763" s="6"/>
      <c r="AS763" s="6"/>
      <c r="AT763" s="6"/>
      <c r="AU763" s="6"/>
      <c r="AV763" s="6"/>
      <c r="AW763" s="6"/>
      <c r="AX763" s="6"/>
      <c r="AY763" s="6"/>
      <c r="AZ763" s="6"/>
      <c r="BA763" s="6"/>
      <c r="BB763" s="6"/>
      <c r="BC763" s="6"/>
      <c r="BD763" s="6"/>
      <c r="BE763" s="6"/>
      <c r="BF763" s="6"/>
      <c r="BG763" s="6"/>
    </row>
    <row r="764" spans="1:59" x14ac:dyDescent="0.25">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c r="AF764" s="6"/>
      <c r="AG764" s="6"/>
      <c r="AH764" s="6"/>
      <c r="AI764" s="6"/>
      <c r="AJ764" s="6"/>
      <c r="AK764" s="6"/>
      <c r="AL764" s="6"/>
      <c r="AM764" s="6"/>
      <c r="AN764" s="6"/>
      <c r="AO764" s="6"/>
      <c r="AP764" s="6"/>
      <c r="AQ764" s="6"/>
      <c r="AR764" s="6"/>
      <c r="AS764" s="6"/>
      <c r="AT764" s="6"/>
      <c r="AU764" s="6"/>
      <c r="AV764" s="6"/>
      <c r="AW764" s="6"/>
      <c r="AX764" s="6"/>
      <c r="AY764" s="6"/>
      <c r="AZ764" s="6"/>
      <c r="BA764" s="6"/>
      <c r="BB764" s="6"/>
      <c r="BC764" s="6"/>
      <c r="BD764" s="6"/>
      <c r="BE764" s="6"/>
      <c r="BF764" s="6"/>
      <c r="BG764" s="6"/>
    </row>
    <row r="765" spans="1:59" x14ac:dyDescent="0.25">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c r="AF765" s="6"/>
      <c r="AG765" s="6"/>
      <c r="AH765" s="6"/>
      <c r="AI765" s="6"/>
      <c r="AJ765" s="6"/>
      <c r="AK765" s="6"/>
      <c r="AL765" s="6"/>
      <c r="AM765" s="6"/>
      <c r="AN765" s="6"/>
      <c r="AO765" s="6"/>
      <c r="AP765" s="6"/>
      <c r="AQ765" s="6"/>
      <c r="AR765" s="6"/>
      <c r="AS765" s="6"/>
      <c r="AT765" s="6"/>
      <c r="AU765" s="6"/>
      <c r="AV765" s="6"/>
      <c r="AW765" s="6"/>
      <c r="AX765" s="6"/>
      <c r="AY765" s="6"/>
      <c r="AZ765" s="6"/>
      <c r="BA765" s="6"/>
      <c r="BB765" s="6"/>
      <c r="BC765" s="6"/>
      <c r="BD765" s="6"/>
      <c r="BE765" s="6"/>
      <c r="BF765" s="6"/>
      <c r="BG765" s="6"/>
    </row>
    <row r="766" spans="1:59" x14ac:dyDescent="0.25">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c r="AF766" s="6"/>
      <c r="AG766" s="6"/>
      <c r="AH766" s="6"/>
      <c r="AI766" s="6"/>
      <c r="AJ766" s="6"/>
      <c r="AK766" s="6"/>
      <c r="AL766" s="6"/>
      <c r="AM766" s="6"/>
      <c r="AN766" s="6"/>
      <c r="AO766" s="6"/>
      <c r="AP766" s="6"/>
      <c r="AQ766" s="6"/>
      <c r="AR766" s="6"/>
      <c r="AS766" s="6"/>
      <c r="AT766" s="6"/>
      <c r="AU766" s="6"/>
      <c r="AV766" s="6"/>
      <c r="AW766" s="6"/>
      <c r="AX766" s="6"/>
      <c r="AY766" s="6"/>
      <c r="AZ766" s="6"/>
      <c r="BA766" s="6"/>
      <c r="BB766" s="6"/>
      <c r="BC766" s="6"/>
      <c r="BD766" s="6"/>
      <c r="BE766" s="6"/>
      <c r="BF766" s="6"/>
      <c r="BG766" s="6"/>
    </row>
    <row r="767" spans="1:59" x14ac:dyDescent="0.25">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c r="AF767" s="6"/>
      <c r="AG767" s="6"/>
      <c r="AH767" s="6"/>
      <c r="AI767" s="6"/>
      <c r="AJ767" s="6"/>
      <c r="AK767" s="6"/>
      <c r="AL767" s="6"/>
      <c r="AM767" s="6"/>
      <c r="AN767" s="6"/>
      <c r="AO767" s="6"/>
      <c r="AP767" s="6"/>
      <c r="AQ767" s="6"/>
      <c r="AR767" s="6"/>
      <c r="AS767" s="6"/>
      <c r="AT767" s="6"/>
      <c r="AU767" s="6"/>
      <c r="AV767" s="6"/>
      <c r="AW767" s="6"/>
      <c r="AX767" s="6"/>
      <c r="AY767" s="6"/>
      <c r="AZ767" s="6"/>
      <c r="BA767" s="6"/>
      <c r="BB767" s="6"/>
      <c r="BC767" s="6"/>
      <c r="BD767" s="6"/>
      <c r="BE767" s="6"/>
      <c r="BF767" s="6"/>
      <c r="BG767" s="6"/>
    </row>
    <row r="768" spans="1:59" x14ac:dyDescent="0.25">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c r="AF768" s="6"/>
      <c r="AG768" s="6"/>
      <c r="AH768" s="6"/>
      <c r="AI768" s="6"/>
      <c r="AJ768" s="6"/>
      <c r="AK768" s="6"/>
      <c r="AL768" s="6"/>
      <c r="AM768" s="6"/>
      <c r="AN768" s="6"/>
      <c r="AO768" s="6"/>
      <c r="AP768" s="6"/>
      <c r="AQ768" s="6"/>
      <c r="AR768" s="6"/>
      <c r="AS768" s="6"/>
      <c r="AT768" s="6"/>
      <c r="AU768" s="6"/>
      <c r="AV768" s="6"/>
      <c r="AW768" s="6"/>
      <c r="AX768" s="6"/>
      <c r="AY768" s="6"/>
      <c r="AZ768" s="6"/>
      <c r="BA768" s="6"/>
      <c r="BB768" s="6"/>
      <c r="BC768" s="6"/>
      <c r="BD768" s="6"/>
      <c r="BE768" s="6"/>
      <c r="BF768" s="6"/>
      <c r="BG768" s="6"/>
    </row>
    <row r="769" spans="1:59" x14ac:dyDescent="0.25">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c r="AF769" s="6"/>
      <c r="AG769" s="6"/>
      <c r="AH769" s="6"/>
      <c r="AI769" s="6"/>
      <c r="AJ769" s="6"/>
      <c r="AK769" s="6"/>
      <c r="AL769" s="6"/>
      <c r="AM769" s="6"/>
      <c r="AN769" s="6"/>
      <c r="AO769" s="6"/>
      <c r="AP769" s="6"/>
      <c r="AQ769" s="6"/>
      <c r="AR769" s="6"/>
      <c r="AS769" s="6"/>
      <c r="AT769" s="6"/>
      <c r="AU769" s="6"/>
      <c r="AV769" s="6"/>
      <c r="AW769" s="6"/>
      <c r="AX769" s="6"/>
      <c r="AY769" s="6"/>
      <c r="AZ769" s="6"/>
      <c r="BA769" s="6"/>
      <c r="BB769" s="6"/>
      <c r="BC769" s="6"/>
      <c r="BD769" s="6"/>
      <c r="BE769" s="6"/>
      <c r="BF769" s="6"/>
      <c r="BG769" s="6"/>
    </row>
    <row r="770" spans="1:59" x14ac:dyDescent="0.25">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c r="AF770" s="6"/>
      <c r="AG770" s="6"/>
      <c r="AH770" s="6"/>
      <c r="AI770" s="6"/>
      <c r="AJ770" s="6"/>
      <c r="AK770" s="6"/>
      <c r="AL770" s="6"/>
      <c r="AM770" s="6"/>
      <c r="AN770" s="6"/>
      <c r="AO770" s="6"/>
      <c r="AP770" s="6"/>
      <c r="AQ770" s="6"/>
      <c r="AR770" s="6"/>
      <c r="AS770" s="6"/>
      <c r="AT770" s="6"/>
      <c r="AU770" s="6"/>
      <c r="AV770" s="6"/>
      <c r="AW770" s="6"/>
      <c r="AX770" s="6"/>
      <c r="AY770" s="6"/>
      <c r="AZ770" s="6"/>
      <c r="BA770" s="6"/>
      <c r="BB770" s="6"/>
      <c r="BC770" s="6"/>
      <c r="BD770" s="6"/>
      <c r="BE770" s="6"/>
      <c r="BF770" s="6"/>
      <c r="BG770" s="6"/>
    </row>
    <row r="771" spans="1:59" x14ac:dyDescent="0.25">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c r="AF771" s="6"/>
      <c r="AG771" s="6"/>
      <c r="AH771" s="6"/>
      <c r="AI771" s="6"/>
      <c r="AJ771" s="6"/>
      <c r="AK771" s="6"/>
      <c r="AL771" s="6"/>
      <c r="AM771" s="6"/>
      <c r="AN771" s="6"/>
      <c r="AO771" s="6"/>
      <c r="AP771" s="6"/>
      <c r="AQ771" s="6"/>
      <c r="AR771" s="6"/>
      <c r="AS771" s="6"/>
      <c r="AT771" s="6"/>
      <c r="AU771" s="6"/>
      <c r="AV771" s="6"/>
      <c r="AW771" s="6"/>
      <c r="AX771" s="6"/>
      <c r="AY771" s="6"/>
      <c r="AZ771" s="6"/>
      <c r="BA771" s="6"/>
      <c r="BB771" s="6"/>
      <c r="BC771" s="6"/>
      <c r="BD771" s="6"/>
      <c r="BE771" s="6"/>
      <c r="BF771" s="6"/>
      <c r="BG771" s="6"/>
    </row>
    <row r="772" spans="1:59" x14ac:dyDescent="0.25">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c r="AF772" s="6"/>
      <c r="AG772" s="6"/>
      <c r="AH772" s="6"/>
      <c r="AI772" s="6"/>
      <c r="AJ772" s="6"/>
      <c r="AK772" s="6"/>
      <c r="AL772" s="6"/>
      <c r="AM772" s="6"/>
      <c r="AN772" s="6"/>
      <c r="AO772" s="6"/>
      <c r="AP772" s="6"/>
      <c r="AQ772" s="6"/>
      <c r="AR772" s="6"/>
      <c r="AS772" s="6"/>
      <c r="AT772" s="6"/>
      <c r="AU772" s="6"/>
      <c r="AV772" s="6"/>
      <c r="AW772" s="6"/>
      <c r="AX772" s="6"/>
      <c r="AY772" s="6"/>
      <c r="AZ772" s="6"/>
      <c r="BA772" s="6"/>
      <c r="BB772" s="6"/>
      <c r="BC772" s="6"/>
      <c r="BD772" s="6"/>
      <c r="BE772" s="6"/>
      <c r="BF772" s="6"/>
      <c r="BG772" s="6"/>
    </row>
    <row r="773" spans="1:59" x14ac:dyDescent="0.25">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c r="AF773" s="6"/>
      <c r="AG773" s="6"/>
      <c r="AH773" s="6"/>
      <c r="AI773" s="6"/>
      <c r="AJ773" s="6"/>
      <c r="AK773" s="6"/>
      <c r="AL773" s="6"/>
      <c r="AM773" s="6"/>
      <c r="AN773" s="6"/>
      <c r="AO773" s="6"/>
      <c r="AP773" s="6"/>
      <c r="AQ773" s="6"/>
      <c r="AR773" s="6"/>
      <c r="AS773" s="6"/>
      <c r="AT773" s="6"/>
      <c r="AU773" s="6"/>
      <c r="AV773" s="6"/>
      <c r="AW773" s="6"/>
      <c r="AX773" s="6"/>
      <c r="AY773" s="6"/>
      <c r="AZ773" s="6"/>
      <c r="BA773" s="6"/>
      <c r="BB773" s="6"/>
      <c r="BC773" s="6"/>
      <c r="BD773" s="6"/>
      <c r="BE773" s="6"/>
      <c r="BF773" s="6"/>
      <c r="BG773" s="6"/>
    </row>
    <row r="774" spans="1:59" x14ac:dyDescent="0.25">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c r="AF774" s="6"/>
      <c r="AG774" s="6"/>
      <c r="AH774" s="6"/>
      <c r="AI774" s="6"/>
      <c r="AJ774" s="6"/>
      <c r="AK774" s="6"/>
      <c r="AL774" s="6"/>
      <c r="AM774" s="6"/>
      <c r="AN774" s="6"/>
      <c r="AO774" s="6"/>
      <c r="AP774" s="6"/>
      <c r="AQ774" s="6"/>
      <c r="AR774" s="6"/>
      <c r="AS774" s="6"/>
      <c r="AT774" s="6"/>
      <c r="AU774" s="6"/>
      <c r="AV774" s="6"/>
      <c r="AW774" s="6"/>
      <c r="AX774" s="6"/>
      <c r="AY774" s="6"/>
      <c r="AZ774" s="6"/>
      <c r="BA774" s="6"/>
      <c r="BB774" s="6"/>
      <c r="BC774" s="6"/>
      <c r="BD774" s="6"/>
      <c r="BE774" s="6"/>
      <c r="BF774" s="6"/>
      <c r="BG774" s="6"/>
    </row>
    <row r="775" spans="1:59" x14ac:dyDescent="0.25">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c r="AF775" s="6"/>
      <c r="AG775" s="6"/>
      <c r="AH775" s="6"/>
      <c r="AI775" s="6"/>
      <c r="AJ775" s="6"/>
      <c r="AK775" s="6"/>
      <c r="AL775" s="6"/>
      <c r="AM775" s="6"/>
      <c r="AN775" s="6"/>
      <c r="AO775" s="6"/>
      <c r="AP775" s="6"/>
      <c r="AQ775" s="6"/>
      <c r="AR775" s="6"/>
      <c r="AS775" s="6"/>
      <c r="AT775" s="6"/>
      <c r="AU775" s="6"/>
      <c r="AV775" s="6"/>
      <c r="AW775" s="6"/>
      <c r="AX775" s="6"/>
      <c r="AY775" s="6"/>
      <c r="AZ775" s="6"/>
      <c r="BA775" s="6"/>
      <c r="BB775" s="6"/>
      <c r="BC775" s="6"/>
      <c r="BD775" s="6"/>
      <c r="BE775" s="6"/>
      <c r="BF775" s="6"/>
      <c r="BG775" s="6"/>
    </row>
    <row r="776" spans="1:59" x14ac:dyDescent="0.25">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c r="AF776" s="6"/>
      <c r="AG776" s="6"/>
      <c r="AH776" s="6"/>
      <c r="AI776" s="6"/>
      <c r="AJ776" s="6"/>
      <c r="AK776" s="6"/>
      <c r="AL776" s="6"/>
      <c r="AM776" s="6"/>
      <c r="AN776" s="6"/>
      <c r="AO776" s="6"/>
      <c r="AP776" s="6"/>
      <c r="AQ776" s="6"/>
      <c r="AR776" s="6"/>
      <c r="AS776" s="6"/>
      <c r="AT776" s="6"/>
      <c r="AU776" s="6"/>
      <c r="AV776" s="6"/>
      <c r="AW776" s="6"/>
      <c r="AX776" s="6"/>
      <c r="AY776" s="6"/>
      <c r="AZ776" s="6"/>
      <c r="BA776" s="6"/>
      <c r="BB776" s="6"/>
      <c r="BC776" s="6"/>
      <c r="BD776" s="6"/>
      <c r="BE776" s="6"/>
      <c r="BF776" s="6"/>
      <c r="BG776" s="6"/>
    </row>
    <row r="777" spans="1:59" x14ac:dyDescent="0.25">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c r="AF777" s="6"/>
      <c r="AG777" s="6"/>
      <c r="AH777" s="6"/>
      <c r="AI777" s="6"/>
      <c r="AJ777" s="6"/>
      <c r="AK777" s="6"/>
      <c r="AL777" s="6"/>
      <c r="AM777" s="6"/>
      <c r="AN777" s="6"/>
      <c r="AO777" s="6"/>
      <c r="AP777" s="6"/>
      <c r="AQ777" s="6"/>
      <c r="AR777" s="6"/>
      <c r="AS777" s="6"/>
      <c r="AT777" s="6"/>
      <c r="AU777" s="6"/>
      <c r="AV777" s="6"/>
      <c r="AW777" s="6"/>
      <c r="AX777" s="6"/>
      <c r="AY777" s="6"/>
      <c r="AZ777" s="6"/>
      <c r="BA777" s="6"/>
      <c r="BB777" s="6"/>
      <c r="BC777" s="6"/>
      <c r="BD777" s="6"/>
      <c r="BE777" s="6"/>
      <c r="BF777" s="6"/>
      <c r="BG777" s="6"/>
    </row>
    <row r="778" spans="1:59" x14ac:dyDescent="0.25">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c r="AF778" s="6"/>
      <c r="AG778" s="6"/>
      <c r="AH778" s="6"/>
      <c r="AI778" s="6"/>
      <c r="AJ778" s="6"/>
      <c r="AK778" s="6"/>
      <c r="AL778" s="6"/>
      <c r="AM778" s="6"/>
      <c r="AN778" s="6"/>
      <c r="AO778" s="6"/>
      <c r="AP778" s="6"/>
      <c r="AQ778" s="6"/>
      <c r="AR778" s="6"/>
      <c r="AS778" s="6"/>
      <c r="AT778" s="6"/>
      <c r="AU778" s="6"/>
      <c r="AV778" s="6"/>
      <c r="AW778" s="6"/>
      <c r="AX778" s="6"/>
      <c r="AY778" s="6"/>
      <c r="AZ778" s="6"/>
      <c r="BA778" s="6"/>
      <c r="BB778" s="6"/>
      <c r="BC778" s="6"/>
      <c r="BD778" s="6"/>
      <c r="BE778" s="6"/>
      <c r="BF778" s="6"/>
      <c r="BG778" s="6"/>
    </row>
    <row r="779" spans="1:59" x14ac:dyDescent="0.25">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c r="AF779" s="6"/>
      <c r="AG779" s="6"/>
      <c r="AH779" s="6"/>
      <c r="AI779" s="6"/>
      <c r="AJ779" s="6"/>
      <c r="AK779" s="6"/>
      <c r="AL779" s="6"/>
      <c r="AM779" s="6"/>
      <c r="AN779" s="6"/>
      <c r="AO779" s="6"/>
      <c r="AP779" s="6"/>
      <c r="AQ779" s="6"/>
      <c r="AR779" s="6"/>
      <c r="AS779" s="6"/>
      <c r="AT779" s="6"/>
      <c r="AU779" s="6"/>
      <c r="AV779" s="6"/>
      <c r="AW779" s="6"/>
      <c r="AX779" s="6"/>
      <c r="AY779" s="6"/>
      <c r="AZ779" s="6"/>
      <c r="BA779" s="6"/>
      <c r="BB779" s="6"/>
      <c r="BC779" s="6"/>
      <c r="BD779" s="6"/>
      <c r="BE779" s="6"/>
      <c r="BF779" s="6"/>
      <c r="BG779" s="6"/>
    </row>
    <row r="780" spans="1:59" x14ac:dyDescent="0.25">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c r="AF780" s="6"/>
      <c r="AG780" s="6"/>
      <c r="AH780" s="6"/>
      <c r="AI780" s="6"/>
      <c r="AJ780" s="6"/>
      <c r="AK780" s="6"/>
      <c r="AL780" s="6"/>
      <c r="AM780" s="6"/>
      <c r="AN780" s="6"/>
      <c r="AO780" s="6"/>
      <c r="AP780" s="6"/>
      <c r="AQ780" s="6"/>
      <c r="AR780" s="6"/>
      <c r="AS780" s="6"/>
      <c r="AT780" s="6"/>
      <c r="AU780" s="6"/>
      <c r="AV780" s="6"/>
      <c r="AW780" s="6"/>
      <c r="AX780" s="6"/>
      <c r="AY780" s="6"/>
      <c r="AZ780" s="6"/>
      <c r="BA780" s="6"/>
      <c r="BB780" s="6"/>
      <c r="BC780" s="6"/>
      <c r="BD780" s="6"/>
      <c r="BE780" s="6"/>
      <c r="BF780" s="6"/>
      <c r="BG780" s="6"/>
    </row>
    <row r="781" spans="1:59" x14ac:dyDescent="0.25">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c r="AF781" s="6"/>
      <c r="AG781" s="6"/>
      <c r="AH781" s="6"/>
      <c r="AI781" s="6"/>
      <c r="AJ781" s="6"/>
      <c r="AK781" s="6"/>
      <c r="AL781" s="6"/>
      <c r="AM781" s="6"/>
      <c r="AN781" s="6"/>
      <c r="AO781" s="6"/>
      <c r="AP781" s="6"/>
      <c r="AQ781" s="6"/>
      <c r="AR781" s="6"/>
      <c r="AS781" s="6"/>
      <c r="AT781" s="6"/>
      <c r="AU781" s="6"/>
      <c r="AV781" s="6"/>
      <c r="AW781" s="6"/>
      <c r="AX781" s="6"/>
      <c r="AY781" s="6"/>
      <c r="AZ781" s="6"/>
      <c r="BA781" s="6"/>
      <c r="BB781" s="6"/>
      <c r="BC781" s="6"/>
      <c r="BD781" s="6"/>
      <c r="BE781" s="6"/>
      <c r="BF781" s="6"/>
      <c r="BG781" s="6"/>
    </row>
    <row r="782" spans="1:59" x14ac:dyDescent="0.25">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c r="AF782" s="6"/>
      <c r="AG782" s="6"/>
      <c r="AH782" s="6"/>
      <c r="AI782" s="6"/>
      <c r="AJ782" s="6"/>
      <c r="AK782" s="6"/>
      <c r="AL782" s="6"/>
      <c r="AM782" s="6"/>
      <c r="AN782" s="6"/>
      <c r="AO782" s="6"/>
      <c r="AP782" s="6"/>
      <c r="AQ782" s="6"/>
      <c r="AR782" s="6"/>
      <c r="AS782" s="6"/>
      <c r="AT782" s="6"/>
      <c r="AU782" s="6"/>
      <c r="AV782" s="6"/>
      <c r="AW782" s="6"/>
      <c r="AX782" s="6"/>
      <c r="AY782" s="6"/>
      <c r="AZ782" s="6"/>
      <c r="BA782" s="6"/>
      <c r="BB782" s="6"/>
      <c r="BC782" s="6"/>
      <c r="BD782" s="6"/>
      <c r="BE782" s="6"/>
      <c r="BF782" s="6"/>
      <c r="BG782" s="6"/>
    </row>
    <row r="783" spans="1:59" x14ac:dyDescent="0.25">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c r="AF783" s="6"/>
      <c r="AG783" s="6"/>
      <c r="AH783" s="6"/>
      <c r="AI783" s="6"/>
      <c r="AJ783" s="6"/>
      <c r="AK783" s="6"/>
      <c r="AL783" s="6"/>
      <c r="AM783" s="6"/>
      <c r="AN783" s="6"/>
      <c r="AO783" s="6"/>
      <c r="AP783" s="6"/>
      <c r="AQ783" s="6"/>
      <c r="AR783" s="6"/>
      <c r="AS783" s="6"/>
      <c r="AT783" s="6"/>
      <c r="AU783" s="6"/>
      <c r="AV783" s="6"/>
      <c r="AW783" s="6"/>
      <c r="AX783" s="6"/>
      <c r="AY783" s="6"/>
      <c r="AZ783" s="6"/>
      <c r="BA783" s="6"/>
      <c r="BB783" s="6"/>
      <c r="BC783" s="6"/>
      <c r="BD783" s="6"/>
      <c r="BE783" s="6"/>
      <c r="BF783" s="6"/>
      <c r="BG783" s="6"/>
    </row>
    <row r="784" spans="1:59" x14ac:dyDescent="0.25">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c r="AF784" s="6"/>
      <c r="AG784" s="6"/>
      <c r="AH784" s="6"/>
      <c r="AI784" s="6"/>
      <c r="AJ784" s="6"/>
      <c r="AK784" s="6"/>
      <c r="AL784" s="6"/>
      <c r="AM784" s="6"/>
      <c r="AN784" s="6"/>
      <c r="AO784" s="6"/>
      <c r="AP784" s="6"/>
      <c r="AQ784" s="6"/>
      <c r="AR784" s="6"/>
      <c r="AS784" s="6"/>
      <c r="AT784" s="6"/>
      <c r="AU784" s="6"/>
      <c r="AV784" s="6"/>
      <c r="AW784" s="6"/>
      <c r="AX784" s="6"/>
      <c r="AY784" s="6"/>
      <c r="AZ784" s="6"/>
      <c r="BA784" s="6"/>
      <c r="BB784" s="6"/>
      <c r="BC784" s="6"/>
      <c r="BD784" s="6"/>
      <c r="BE784" s="6"/>
      <c r="BF784" s="6"/>
      <c r="BG784" s="6"/>
    </row>
    <row r="785" spans="1:59" x14ac:dyDescent="0.25">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c r="AF785" s="6"/>
      <c r="AG785" s="6"/>
      <c r="AH785" s="6"/>
      <c r="AI785" s="6"/>
      <c r="AJ785" s="6"/>
      <c r="AK785" s="6"/>
      <c r="AL785" s="6"/>
      <c r="AM785" s="6"/>
      <c r="AN785" s="6"/>
      <c r="AO785" s="6"/>
      <c r="AP785" s="6"/>
      <c r="AQ785" s="6"/>
      <c r="AR785" s="6"/>
      <c r="AS785" s="6"/>
      <c r="AT785" s="6"/>
      <c r="AU785" s="6"/>
      <c r="AV785" s="6"/>
      <c r="AW785" s="6"/>
      <c r="AX785" s="6"/>
      <c r="AY785" s="6"/>
      <c r="AZ785" s="6"/>
      <c r="BA785" s="6"/>
      <c r="BB785" s="6"/>
      <c r="BC785" s="6"/>
      <c r="BD785" s="6"/>
      <c r="BE785" s="6"/>
      <c r="BF785" s="6"/>
      <c r="BG785" s="6"/>
    </row>
    <row r="786" spans="1:59" x14ac:dyDescent="0.25">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c r="AF786" s="6"/>
      <c r="AG786" s="6"/>
      <c r="AH786" s="6"/>
      <c r="AI786" s="6"/>
      <c r="AJ786" s="6"/>
      <c r="AK786" s="6"/>
      <c r="AL786" s="6"/>
      <c r="AM786" s="6"/>
      <c r="AN786" s="6"/>
      <c r="AO786" s="6"/>
      <c r="AP786" s="6"/>
      <c r="AQ786" s="6"/>
      <c r="AR786" s="6"/>
      <c r="AS786" s="6"/>
      <c r="AT786" s="6"/>
      <c r="AU786" s="6"/>
      <c r="AV786" s="6"/>
      <c r="AW786" s="6"/>
      <c r="AX786" s="6"/>
      <c r="AY786" s="6"/>
      <c r="AZ786" s="6"/>
      <c r="BA786" s="6"/>
      <c r="BB786" s="6"/>
      <c r="BC786" s="6"/>
      <c r="BD786" s="6"/>
      <c r="BE786" s="6"/>
      <c r="BF786" s="6"/>
      <c r="BG786" s="6"/>
    </row>
    <row r="787" spans="1:59" x14ac:dyDescent="0.25">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c r="AF787" s="6"/>
      <c r="AG787" s="6"/>
      <c r="AH787" s="6"/>
      <c r="AI787" s="6"/>
      <c r="AJ787" s="6"/>
      <c r="AK787" s="6"/>
      <c r="AL787" s="6"/>
      <c r="AM787" s="6"/>
      <c r="AN787" s="6"/>
      <c r="AO787" s="6"/>
      <c r="AP787" s="6"/>
      <c r="AQ787" s="6"/>
      <c r="AR787" s="6"/>
      <c r="AS787" s="6"/>
      <c r="AT787" s="6"/>
      <c r="AU787" s="6"/>
      <c r="AV787" s="6"/>
      <c r="AW787" s="6"/>
      <c r="AX787" s="6"/>
      <c r="AY787" s="6"/>
      <c r="AZ787" s="6"/>
      <c r="BA787" s="6"/>
      <c r="BB787" s="6"/>
      <c r="BC787" s="6"/>
      <c r="BD787" s="6"/>
      <c r="BE787" s="6"/>
      <c r="BF787" s="6"/>
      <c r="BG787" s="6"/>
    </row>
    <row r="788" spans="1:59" x14ac:dyDescent="0.25">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c r="AF788" s="6"/>
      <c r="AG788" s="6"/>
      <c r="AH788" s="6"/>
      <c r="AI788" s="6"/>
      <c r="AJ788" s="6"/>
      <c r="AK788" s="6"/>
      <c r="AL788" s="6"/>
      <c r="AM788" s="6"/>
      <c r="AN788" s="6"/>
      <c r="AO788" s="6"/>
      <c r="AP788" s="6"/>
      <c r="AQ788" s="6"/>
      <c r="AR788" s="6"/>
      <c r="AS788" s="6"/>
      <c r="AT788" s="6"/>
      <c r="AU788" s="6"/>
      <c r="AV788" s="6"/>
      <c r="AW788" s="6"/>
      <c r="AX788" s="6"/>
      <c r="AY788" s="6"/>
      <c r="AZ788" s="6"/>
      <c r="BA788" s="6"/>
      <c r="BB788" s="6"/>
      <c r="BC788" s="6"/>
      <c r="BD788" s="6"/>
      <c r="BE788" s="6"/>
      <c r="BF788" s="6"/>
      <c r="BG788" s="6"/>
    </row>
    <row r="789" spans="1:59" x14ac:dyDescent="0.25">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c r="AF789" s="6"/>
      <c r="AG789" s="6"/>
      <c r="AH789" s="6"/>
      <c r="AI789" s="6"/>
      <c r="AJ789" s="6"/>
      <c r="AK789" s="6"/>
      <c r="AL789" s="6"/>
      <c r="AM789" s="6"/>
      <c r="AN789" s="6"/>
      <c r="AO789" s="6"/>
      <c r="AP789" s="6"/>
      <c r="AQ789" s="6"/>
      <c r="AR789" s="6"/>
      <c r="AS789" s="6"/>
      <c r="AT789" s="6"/>
      <c r="AU789" s="6"/>
      <c r="AV789" s="6"/>
      <c r="AW789" s="6"/>
      <c r="AX789" s="6"/>
      <c r="AY789" s="6"/>
      <c r="AZ789" s="6"/>
      <c r="BA789" s="6"/>
      <c r="BB789" s="6"/>
      <c r="BC789" s="6"/>
      <c r="BD789" s="6"/>
      <c r="BE789" s="6"/>
      <c r="BF789" s="6"/>
      <c r="BG789" s="6"/>
    </row>
    <row r="790" spans="1:59" x14ac:dyDescent="0.25">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c r="AF790" s="6"/>
      <c r="AG790" s="6"/>
      <c r="AH790" s="6"/>
      <c r="AI790" s="6"/>
      <c r="AJ790" s="6"/>
      <c r="AK790" s="6"/>
      <c r="AL790" s="6"/>
      <c r="AM790" s="6"/>
      <c r="AN790" s="6"/>
      <c r="AO790" s="6"/>
      <c r="AP790" s="6"/>
      <c r="AQ790" s="6"/>
      <c r="AR790" s="6"/>
      <c r="AS790" s="6"/>
      <c r="AT790" s="6"/>
      <c r="AU790" s="6"/>
      <c r="AV790" s="6"/>
      <c r="AW790" s="6"/>
      <c r="AX790" s="6"/>
      <c r="AY790" s="6"/>
      <c r="AZ790" s="6"/>
      <c r="BA790" s="6"/>
      <c r="BB790" s="6"/>
      <c r="BC790" s="6"/>
      <c r="BD790" s="6"/>
      <c r="BE790" s="6"/>
      <c r="BF790" s="6"/>
      <c r="BG790" s="6"/>
    </row>
    <row r="791" spans="1:59" x14ac:dyDescent="0.25">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c r="AF791" s="6"/>
      <c r="AG791" s="6"/>
      <c r="AH791" s="6"/>
      <c r="AI791" s="6"/>
      <c r="AJ791" s="6"/>
      <c r="AK791" s="6"/>
      <c r="AL791" s="6"/>
      <c r="AM791" s="6"/>
      <c r="AN791" s="6"/>
      <c r="AO791" s="6"/>
      <c r="AP791" s="6"/>
      <c r="AQ791" s="6"/>
      <c r="AR791" s="6"/>
      <c r="AS791" s="6"/>
      <c r="AT791" s="6"/>
      <c r="AU791" s="6"/>
      <c r="AV791" s="6"/>
      <c r="AW791" s="6"/>
      <c r="AX791" s="6"/>
      <c r="AY791" s="6"/>
      <c r="AZ791" s="6"/>
      <c r="BA791" s="6"/>
      <c r="BB791" s="6"/>
      <c r="BC791" s="6"/>
      <c r="BD791" s="6"/>
      <c r="BE791" s="6"/>
      <c r="BF791" s="6"/>
      <c r="BG791" s="6"/>
    </row>
    <row r="792" spans="1:59" x14ac:dyDescent="0.25">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c r="AF792" s="6"/>
      <c r="AG792" s="6"/>
      <c r="AH792" s="6"/>
      <c r="AI792" s="6"/>
      <c r="AJ792" s="6"/>
      <c r="AK792" s="6"/>
      <c r="AL792" s="6"/>
      <c r="AM792" s="6"/>
      <c r="AN792" s="6"/>
      <c r="AO792" s="6"/>
      <c r="AP792" s="6"/>
      <c r="AQ792" s="6"/>
      <c r="AR792" s="6"/>
      <c r="AS792" s="6"/>
      <c r="AT792" s="6"/>
      <c r="AU792" s="6"/>
      <c r="AV792" s="6"/>
      <c r="AW792" s="6"/>
      <c r="AX792" s="6"/>
      <c r="AY792" s="6"/>
      <c r="AZ792" s="6"/>
      <c r="BA792" s="6"/>
      <c r="BB792" s="6"/>
      <c r="BC792" s="6"/>
      <c r="BD792" s="6"/>
      <c r="BE792" s="6"/>
      <c r="BF792" s="6"/>
      <c r="BG792" s="6"/>
    </row>
    <row r="793" spans="1:59" x14ac:dyDescent="0.25">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c r="AF793" s="6"/>
      <c r="AG793" s="6"/>
      <c r="AH793" s="6"/>
      <c r="AI793" s="6"/>
      <c r="AJ793" s="6"/>
      <c r="AK793" s="6"/>
      <c r="AL793" s="6"/>
      <c r="AM793" s="6"/>
      <c r="AN793" s="6"/>
      <c r="AO793" s="6"/>
      <c r="AP793" s="6"/>
      <c r="AQ793" s="6"/>
      <c r="AR793" s="6"/>
      <c r="AS793" s="6"/>
      <c r="AT793" s="6"/>
      <c r="AU793" s="6"/>
      <c r="AV793" s="6"/>
      <c r="AW793" s="6"/>
      <c r="AX793" s="6"/>
      <c r="AY793" s="6"/>
      <c r="AZ793" s="6"/>
      <c r="BA793" s="6"/>
      <c r="BB793" s="6"/>
      <c r="BC793" s="6"/>
      <c r="BD793" s="6"/>
      <c r="BE793" s="6"/>
      <c r="BF793" s="6"/>
      <c r="BG793" s="6"/>
    </row>
    <row r="794" spans="1:59" x14ac:dyDescent="0.25">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c r="AF794" s="6"/>
      <c r="AG794" s="6"/>
      <c r="AH794" s="6"/>
      <c r="AI794" s="6"/>
      <c r="AJ794" s="6"/>
      <c r="AK794" s="6"/>
      <c r="AL794" s="6"/>
      <c r="AM794" s="6"/>
      <c r="AN794" s="6"/>
      <c r="AO794" s="6"/>
      <c r="AP794" s="6"/>
      <c r="AQ794" s="6"/>
      <c r="AR794" s="6"/>
      <c r="AS794" s="6"/>
      <c r="AT794" s="6"/>
      <c r="AU794" s="6"/>
      <c r="AV794" s="6"/>
      <c r="AW794" s="6"/>
      <c r="AX794" s="6"/>
      <c r="AY794" s="6"/>
      <c r="AZ794" s="6"/>
      <c r="BA794" s="6"/>
      <c r="BB794" s="6"/>
      <c r="BC794" s="6"/>
      <c r="BD794" s="6"/>
      <c r="BE794" s="6"/>
      <c r="BF794" s="6"/>
      <c r="BG794" s="6"/>
    </row>
    <row r="795" spans="1:59" x14ac:dyDescent="0.25">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c r="AF795" s="6"/>
      <c r="AG795" s="6"/>
      <c r="AH795" s="6"/>
      <c r="AI795" s="6"/>
      <c r="AJ795" s="6"/>
      <c r="AK795" s="6"/>
      <c r="AL795" s="6"/>
      <c r="AM795" s="6"/>
      <c r="AN795" s="6"/>
      <c r="AO795" s="6"/>
      <c r="AP795" s="6"/>
      <c r="AQ795" s="6"/>
      <c r="AR795" s="6"/>
      <c r="AS795" s="6"/>
      <c r="AT795" s="6"/>
      <c r="AU795" s="6"/>
      <c r="AV795" s="6"/>
      <c r="AW795" s="6"/>
      <c r="AX795" s="6"/>
      <c r="AY795" s="6"/>
      <c r="AZ795" s="6"/>
      <c r="BA795" s="6"/>
      <c r="BB795" s="6"/>
      <c r="BC795" s="6"/>
      <c r="BD795" s="6"/>
      <c r="BE795" s="6"/>
      <c r="BF795" s="6"/>
      <c r="BG795" s="6"/>
    </row>
    <row r="796" spans="1:59" x14ac:dyDescent="0.25">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c r="AF796" s="6"/>
      <c r="AG796" s="6"/>
      <c r="AH796" s="6"/>
      <c r="AI796" s="6"/>
      <c r="AJ796" s="6"/>
      <c r="AK796" s="6"/>
      <c r="AL796" s="6"/>
      <c r="AM796" s="6"/>
      <c r="AN796" s="6"/>
      <c r="AO796" s="6"/>
      <c r="AP796" s="6"/>
      <c r="AQ796" s="6"/>
      <c r="AR796" s="6"/>
      <c r="AS796" s="6"/>
      <c r="AT796" s="6"/>
      <c r="AU796" s="6"/>
      <c r="AV796" s="6"/>
      <c r="AW796" s="6"/>
      <c r="AX796" s="6"/>
      <c r="AY796" s="6"/>
      <c r="AZ796" s="6"/>
      <c r="BA796" s="6"/>
      <c r="BB796" s="6"/>
      <c r="BC796" s="6"/>
      <c r="BD796" s="6"/>
      <c r="BE796" s="6"/>
      <c r="BF796" s="6"/>
      <c r="BG796" s="6"/>
    </row>
    <row r="797" spans="1:59" x14ac:dyDescent="0.25">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c r="AF797" s="6"/>
      <c r="AG797" s="6"/>
      <c r="AH797" s="6"/>
      <c r="AI797" s="6"/>
      <c r="AJ797" s="6"/>
      <c r="AK797" s="6"/>
      <c r="AL797" s="6"/>
      <c r="AM797" s="6"/>
      <c r="AN797" s="6"/>
      <c r="AO797" s="6"/>
      <c r="AP797" s="6"/>
      <c r="AQ797" s="6"/>
      <c r="AR797" s="6"/>
      <c r="AS797" s="6"/>
      <c r="AT797" s="6"/>
      <c r="AU797" s="6"/>
      <c r="AV797" s="6"/>
      <c r="AW797" s="6"/>
      <c r="AX797" s="6"/>
      <c r="AY797" s="6"/>
      <c r="AZ797" s="6"/>
      <c r="BA797" s="6"/>
      <c r="BB797" s="6"/>
      <c r="BC797" s="6"/>
      <c r="BD797" s="6"/>
      <c r="BE797" s="6"/>
      <c r="BF797" s="6"/>
      <c r="BG797" s="6"/>
    </row>
    <row r="798" spans="1:59" x14ac:dyDescent="0.25">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c r="AF798" s="6"/>
      <c r="AG798" s="6"/>
      <c r="AH798" s="6"/>
      <c r="AI798" s="6"/>
      <c r="AJ798" s="6"/>
      <c r="AK798" s="6"/>
      <c r="AL798" s="6"/>
      <c r="AM798" s="6"/>
      <c r="AN798" s="6"/>
      <c r="AO798" s="6"/>
      <c r="AP798" s="6"/>
      <c r="AQ798" s="6"/>
      <c r="AR798" s="6"/>
      <c r="AS798" s="6"/>
      <c r="AT798" s="6"/>
      <c r="AU798" s="6"/>
      <c r="AV798" s="6"/>
      <c r="AW798" s="6"/>
      <c r="AX798" s="6"/>
      <c r="AY798" s="6"/>
      <c r="AZ798" s="6"/>
      <c r="BA798" s="6"/>
      <c r="BB798" s="6"/>
      <c r="BC798" s="6"/>
      <c r="BD798" s="6"/>
      <c r="BE798" s="6"/>
      <c r="BF798" s="6"/>
      <c r="BG798" s="6"/>
    </row>
    <row r="799" spans="1:59" x14ac:dyDescent="0.25">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c r="AF799" s="6"/>
      <c r="AG799" s="6"/>
      <c r="AH799" s="6"/>
      <c r="AI799" s="6"/>
      <c r="AJ799" s="6"/>
      <c r="AK799" s="6"/>
      <c r="AL799" s="6"/>
      <c r="AM799" s="6"/>
      <c r="AN799" s="6"/>
      <c r="AO799" s="6"/>
      <c r="AP799" s="6"/>
      <c r="AQ799" s="6"/>
      <c r="AR799" s="6"/>
      <c r="AS799" s="6"/>
      <c r="AT799" s="6"/>
      <c r="AU799" s="6"/>
      <c r="AV799" s="6"/>
      <c r="AW799" s="6"/>
      <c r="AX799" s="6"/>
      <c r="AY799" s="6"/>
      <c r="AZ799" s="6"/>
      <c r="BA799" s="6"/>
      <c r="BB799" s="6"/>
      <c r="BC799" s="6"/>
      <c r="BD799" s="6"/>
      <c r="BE799" s="6"/>
      <c r="BF799" s="6"/>
      <c r="BG799" s="6"/>
    </row>
    <row r="800" spans="1:59" x14ac:dyDescent="0.25">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c r="AF800" s="6"/>
      <c r="AG800" s="6"/>
      <c r="AH800" s="6"/>
      <c r="AI800" s="6"/>
      <c r="AJ800" s="6"/>
      <c r="AK800" s="6"/>
      <c r="AL800" s="6"/>
      <c r="AM800" s="6"/>
      <c r="AN800" s="6"/>
      <c r="AO800" s="6"/>
      <c r="AP800" s="6"/>
      <c r="AQ800" s="6"/>
      <c r="AR800" s="6"/>
      <c r="AS800" s="6"/>
      <c r="AT800" s="6"/>
      <c r="AU800" s="6"/>
      <c r="AV800" s="6"/>
      <c r="AW800" s="6"/>
      <c r="AX800" s="6"/>
      <c r="AY800" s="6"/>
      <c r="AZ800" s="6"/>
      <c r="BA800" s="6"/>
      <c r="BB800" s="6"/>
      <c r="BC800" s="6"/>
      <c r="BD800" s="6"/>
      <c r="BE800" s="6"/>
      <c r="BF800" s="6"/>
      <c r="BG800" s="6"/>
    </row>
    <row r="801" spans="1:59" x14ac:dyDescent="0.25">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c r="AF801" s="6"/>
      <c r="AG801" s="6"/>
      <c r="AH801" s="6"/>
      <c r="AI801" s="6"/>
      <c r="AJ801" s="6"/>
      <c r="AK801" s="6"/>
      <c r="AL801" s="6"/>
      <c r="AM801" s="6"/>
      <c r="AN801" s="6"/>
      <c r="AO801" s="6"/>
      <c r="AP801" s="6"/>
      <c r="AQ801" s="6"/>
      <c r="AR801" s="6"/>
      <c r="AS801" s="6"/>
      <c r="AT801" s="6"/>
      <c r="AU801" s="6"/>
      <c r="AV801" s="6"/>
      <c r="AW801" s="6"/>
      <c r="AX801" s="6"/>
      <c r="AY801" s="6"/>
      <c r="AZ801" s="6"/>
      <c r="BA801" s="6"/>
      <c r="BB801" s="6"/>
      <c r="BC801" s="6"/>
      <c r="BD801" s="6"/>
      <c r="BE801" s="6"/>
      <c r="BF801" s="6"/>
      <c r="BG801" s="6"/>
    </row>
    <row r="802" spans="1:59" x14ac:dyDescent="0.25">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c r="AF802" s="6"/>
      <c r="AG802" s="6"/>
      <c r="AH802" s="6"/>
      <c r="AI802" s="6"/>
      <c r="AJ802" s="6"/>
      <c r="AK802" s="6"/>
      <c r="AL802" s="6"/>
      <c r="AM802" s="6"/>
      <c r="AN802" s="6"/>
      <c r="AO802" s="6"/>
      <c r="AP802" s="6"/>
      <c r="AQ802" s="6"/>
      <c r="AR802" s="6"/>
      <c r="AS802" s="6"/>
      <c r="AT802" s="6"/>
      <c r="AU802" s="6"/>
      <c r="AV802" s="6"/>
      <c r="AW802" s="6"/>
      <c r="AX802" s="6"/>
      <c r="AY802" s="6"/>
      <c r="AZ802" s="6"/>
      <c r="BA802" s="6"/>
      <c r="BB802" s="6"/>
      <c r="BC802" s="6"/>
      <c r="BD802" s="6"/>
      <c r="BE802" s="6"/>
      <c r="BF802" s="6"/>
      <c r="BG802" s="6"/>
    </row>
    <row r="803" spans="1:59" x14ac:dyDescent="0.25">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c r="AF803" s="6"/>
      <c r="AG803" s="6"/>
      <c r="AH803" s="6"/>
      <c r="AI803" s="6"/>
      <c r="AJ803" s="6"/>
      <c r="AK803" s="6"/>
      <c r="AL803" s="6"/>
      <c r="AM803" s="6"/>
      <c r="AN803" s="6"/>
      <c r="AO803" s="6"/>
      <c r="AP803" s="6"/>
      <c r="AQ803" s="6"/>
      <c r="AR803" s="6"/>
      <c r="AS803" s="6"/>
      <c r="AT803" s="6"/>
      <c r="AU803" s="6"/>
      <c r="AV803" s="6"/>
      <c r="AW803" s="6"/>
      <c r="AX803" s="6"/>
      <c r="AY803" s="6"/>
      <c r="AZ803" s="6"/>
      <c r="BA803" s="6"/>
      <c r="BB803" s="6"/>
      <c r="BC803" s="6"/>
      <c r="BD803" s="6"/>
      <c r="BE803" s="6"/>
      <c r="BF803" s="6"/>
      <c r="BG803" s="6"/>
    </row>
    <row r="804" spans="1:59" x14ac:dyDescent="0.25">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c r="AF804" s="6"/>
      <c r="AG804" s="6"/>
      <c r="AH804" s="6"/>
      <c r="AI804" s="6"/>
      <c r="AJ804" s="6"/>
      <c r="AK804" s="6"/>
      <c r="AL804" s="6"/>
      <c r="AM804" s="6"/>
      <c r="AN804" s="6"/>
      <c r="AO804" s="6"/>
      <c r="AP804" s="6"/>
      <c r="AQ804" s="6"/>
      <c r="AR804" s="6"/>
      <c r="AS804" s="6"/>
      <c r="AT804" s="6"/>
      <c r="AU804" s="6"/>
      <c r="AV804" s="6"/>
      <c r="AW804" s="6"/>
      <c r="AX804" s="6"/>
      <c r="AY804" s="6"/>
      <c r="AZ804" s="6"/>
      <c r="BA804" s="6"/>
      <c r="BB804" s="6"/>
      <c r="BC804" s="6"/>
      <c r="BD804" s="6"/>
      <c r="BE804" s="6"/>
      <c r="BF804" s="6"/>
      <c r="BG804" s="6"/>
    </row>
    <row r="805" spans="1:59" x14ac:dyDescent="0.25">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c r="AF805" s="6"/>
      <c r="AG805" s="6"/>
      <c r="AH805" s="6"/>
      <c r="AI805" s="6"/>
      <c r="AJ805" s="6"/>
      <c r="AK805" s="6"/>
      <c r="AL805" s="6"/>
      <c r="AM805" s="6"/>
      <c r="AN805" s="6"/>
      <c r="AO805" s="6"/>
      <c r="AP805" s="6"/>
      <c r="AQ805" s="6"/>
      <c r="AR805" s="6"/>
      <c r="AS805" s="6"/>
      <c r="AT805" s="6"/>
      <c r="AU805" s="6"/>
      <c r="AV805" s="6"/>
      <c r="AW805" s="6"/>
      <c r="AX805" s="6"/>
      <c r="AY805" s="6"/>
      <c r="AZ805" s="6"/>
      <c r="BA805" s="6"/>
      <c r="BB805" s="6"/>
      <c r="BC805" s="6"/>
      <c r="BD805" s="6"/>
      <c r="BE805" s="6"/>
      <c r="BF805" s="6"/>
      <c r="BG805" s="6"/>
    </row>
    <row r="806" spans="1:59" x14ac:dyDescent="0.25">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c r="AF806" s="6"/>
      <c r="AG806" s="6"/>
      <c r="AH806" s="6"/>
      <c r="AI806" s="6"/>
      <c r="AJ806" s="6"/>
      <c r="AK806" s="6"/>
      <c r="AL806" s="6"/>
      <c r="AM806" s="6"/>
      <c r="AN806" s="6"/>
      <c r="AO806" s="6"/>
      <c r="AP806" s="6"/>
      <c r="AQ806" s="6"/>
      <c r="AR806" s="6"/>
      <c r="AS806" s="6"/>
      <c r="AT806" s="6"/>
      <c r="AU806" s="6"/>
      <c r="AV806" s="6"/>
      <c r="AW806" s="6"/>
      <c r="AX806" s="6"/>
      <c r="AY806" s="6"/>
      <c r="AZ806" s="6"/>
      <c r="BA806" s="6"/>
      <c r="BB806" s="6"/>
      <c r="BC806" s="6"/>
      <c r="BD806" s="6"/>
      <c r="BE806" s="6"/>
      <c r="BF806" s="6"/>
      <c r="BG806" s="6"/>
    </row>
    <row r="807" spans="1:59" x14ac:dyDescent="0.25">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c r="AF807" s="6"/>
      <c r="AG807" s="6"/>
      <c r="AH807" s="6"/>
      <c r="AI807" s="6"/>
      <c r="AJ807" s="6"/>
      <c r="AK807" s="6"/>
      <c r="AL807" s="6"/>
      <c r="AM807" s="6"/>
      <c r="AN807" s="6"/>
      <c r="AO807" s="6"/>
      <c r="AP807" s="6"/>
      <c r="AQ807" s="6"/>
      <c r="AR807" s="6"/>
      <c r="AS807" s="6"/>
      <c r="AT807" s="6"/>
      <c r="AU807" s="6"/>
      <c r="AV807" s="6"/>
      <c r="AW807" s="6"/>
      <c r="AX807" s="6"/>
      <c r="AY807" s="6"/>
      <c r="AZ807" s="6"/>
      <c r="BA807" s="6"/>
      <c r="BB807" s="6"/>
      <c r="BC807" s="6"/>
      <c r="BD807" s="6"/>
      <c r="BE807" s="6"/>
      <c r="BF807" s="6"/>
      <c r="BG807" s="6"/>
    </row>
    <row r="808" spans="1:59" x14ac:dyDescent="0.25">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c r="AF808" s="6"/>
      <c r="AG808" s="6"/>
      <c r="AH808" s="6"/>
      <c r="AI808" s="6"/>
      <c r="AJ808" s="6"/>
      <c r="AK808" s="6"/>
      <c r="AL808" s="6"/>
      <c r="AM808" s="6"/>
      <c r="AN808" s="6"/>
      <c r="AO808" s="6"/>
      <c r="AP808" s="6"/>
      <c r="AQ808" s="6"/>
      <c r="AR808" s="6"/>
      <c r="AS808" s="6"/>
      <c r="AT808" s="6"/>
      <c r="AU808" s="6"/>
      <c r="AV808" s="6"/>
      <c r="AW808" s="6"/>
      <c r="AX808" s="6"/>
      <c r="AY808" s="6"/>
      <c r="AZ808" s="6"/>
      <c r="BA808" s="6"/>
      <c r="BB808" s="6"/>
      <c r="BC808" s="6"/>
      <c r="BD808" s="6"/>
      <c r="BE808" s="6"/>
      <c r="BF808" s="6"/>
      <c r="BG808" s="6"/>
    </row>
    <row r="809" spans="1:59" x14ac:dyDescent="0.25">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c r="AF809" s="6"/>
      <c r="AG809" s="6"/>
      <c r="AH809" s="6"/>
      <c r="AI809" s="6"/>
      <c r="AJ809" s="6"/>
      <c r="AK809" s="6"/>
      <c r="AL809" s="6"/>
      <c r="AM809" s="6"/>
      <c r="AN809" s="6"/>
      <c r="AO809" s="6"/>
      <c r="AP809" s="6"/>
      <c r="AQ809" s="6"/>
      <c r="AR809" s="6"/>
      <c r="AS809" s="6"/>
      <c r="AT809" s="6"/>
      <c r="AU809" s="6"/>
      <c r="AV809" s="6"/>
      <c r="AW809" s="6"/>
      <c r="AX809" s="6"/>
      <c r="AY809" s="6"/>
      <c r="AZ809" s="6"/>
      <c r="BA809" s="6"/>
      <c r="BB809" s="6"/>
      <c r="BC809" s="6"/>
      <c r="BD809" s="6"/>
      <c r="BE809" s="6"/>
      <c r="BF809" s="6"/>
      <c r="BG809" s="6"/>
    </row>
    <row r="810" spans="1:59" x14ac:dyDescent="0.25">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c r="AF810" s="6"/>
      <c r="AG810" s="6"/>
      <c r="AH810" s="6"/>
      <c r="AI810" s="6"/>
      <c r="AJ810" s="6"/>
      <c r="AK810" s="6"/>
      <c r="AL810" s="6"/>
      <c r="AM810" s="6"/>
      <c r="AN810" s="6"/>
      <c r="AO810" s="6"/>
      <c r="AP810" s="6"/>
      <c r="AQ810" s="6"/>
      <c r="AR810" s="6"/>
      <c r="AS810" s="6"/>
      <c r="AT810" s="6"/>
      <c r="AU810" s="6"/>
      <c r="AV810" s="6"/>
      <c r="AW810" s="6"/>
      <c r="AX810" s="6"/>
      <c r="AY810" s="6"/>
      <c r="AZ810" s="6"/>
      <c r="BA810" s="6"/>
      <c r="BB810" s="6"/>
      <c r="BC810" s="6"/>
      <c r="BD810" s="6"/>
      <c r="BE810" s="6"/>
      <c r="BF810" s="6"/>
      <c r="BG810" s="6"/>
    </row>
    <row r="811" spans="1:59" x14ac:dyDescent="0.25">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c r="AF811" s="6"/>
      <c r="AG811" s="6"/>
      <c r="AH811" s="6"/>
      <c r="AI811" s="6"/>
      <c r="AJ811" s="6"/>
      <c r="AK811" s="6"/>
      <c r="AL811" s="6"/>
      <c r="AM811" s="6"/>
      <c r="AN811" s="6"/>
      <c r="AO811" s="6"/>
      <c r="AP811" s="6"/>
      <c r="AQ811" s="6"/>
      <c r="AR811" s="6"/>
      <c r="AS811" s="6"/>
      <c r="AT811" s="6"/>
      <c r="AU811" s="6"/>
      <c r="AV811" s="6"/>
      <c r="AW811" s="6"/>
      <c r="AX811" s="6"/>
      <c r="AY811" s="6"/>
      <c r="AZ811" s="6"/>
      <c r="BA811" s="6"/>
      <c r="BB811" s="6"/>
      <c r="BC811" s="6"/>
      <c r="BD811" s="6"/>
      <c r="BE811" s="6"/>
      <c r="BF811" s="6"/>
      <c r="BG811" s="6"/>
    </row>
    <row r="812" spans="1:59" x14ac:dyDescent="0.25">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c r="AF812" s="6"/>
      <c r="AG812" s="6"/>
      <c r="AH812" s="6"/>
      <c r="AI812" s="6"/>
      <c r="AJ812" s="6"/>
      <c r="AK812" s="6"/>
      <c r="AL812" s="6"/>
      <c r="AM812" s="6"/>
      <c r="AN812" s="6"/>
      <c r="AO812" s="6"/>
      <c r="AP812" s="6"/>
      <c r="AQ812" s="6"/>
      <c r="AR812" s="6"/>
      <c r="AS812" s="6"/>
      <c r="AT812" s="6"/>
      <c r="AU812" s="6"/>
      <c r="AV812" s="6"/>
      <c r="AW812" s="6"/>
      <c r="AX812" s="6"/>
      <c r="AY812" s="6"/>
      <c r="AZ812" s="6"/>
      <c r="BA812" s="6"/>
      <c r="BB812" s="6"/>
      <c r="BC812" s="6"/>
      <c r="BD812" s="6"/>
      <c r="BE812" s="6"/>
      <c r="BF812" s="6"/>
      <c r="BG812" s="6"/>
    </row>
    <row r="813" spans="1:59" x14ac:dyDescent="0.25">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c r="AF813" s="6"/>
      <c r="AG813" s="6"/>
      <c r="AH813" s="6"/>
      <c r="AI813" s="6"/>
      <c r="AJ813" s="6"/>
      <c r="AK813" s="6"/>
      <c r="AL813" s="6"/>
      <c r="AM813" s="6"/>
      <c r="AN813" s="6"/>
      <c r="AO813" s="6"/>
      <c r="AP813" s="6"/>
      <c r="AQ813" s="6"/>
      <c r="AR813" s="6"/>
      <c r="AS813" s="6"/>
      <c r="AT813" s="6"/>
      <c r="AU813" s="6"/>
      <c r="AV813" s="6"/>
      <c r="AW813" s="6"/>
      <c r="AX813" s="6"/>
      <c r="AY813" s="6"/>
      <c r="AZ813" s="6"/>
      <c r="BA813" s="6"/>
      <c r="BB813" s="6"/>
      <c r="BC813" s="6"/>
      <c r="BD813" s="6"/>
      <c r="BE813" s="6"/>
      <c r="BF813" s="6"/>
      <c r="BG813" s="6"/>
    </row>
    <row r="814" spans="1:59" x14ac:dyDescent="0.25">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c r="AF814" s="6"/>
      <c r="AG814" s="6"/>
      <c r="AH814" s="6"/>
      <c r="AI814" s="6"/>
      <c r="AJ814" s="6"/>
      <c r="AK814" s="6"/>
      <c r="AL814" s="6"/>
      <c r="AM814" s="6"/>
      <c r="AN814" s="6"/>
      <c r="AO814" s="6"/>
      <c r="AP814" s="6"/>
      <c r="AQ814" s="6"/>
      <c r="AR814" s="6"/>
      <c r="AS814" s="6"/>
      <c r="AT814" s="6"/>
      <c r="AU814" s="6"/>
      <c r="AV814" s="6"/>
      <c r="AW814" s="6"/>
      <c r="AX814" s="6"/>
      <c r="AY814" s="6"/>
      <c r="AZ814" s="6"/>
      <c r="BA814" s="6"/>
      <c r="BB814" s="6"/>
      <c r="BC814" s="6"/>
      <c r="BD814" s="6"/>
      <c r="BE814" s="6"/>
      <c r="BF814" s="6"/>
      <c r="BG814" s="6"/>
    </row>
    <row r="815" spans="1:59" x14ac:dyDescent="0.25">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c r="AF815" s="6"/>
      <c r="AG815" s="6"/>
      <c r="AH815" s="6"/>
      <c r="AI815" s="6"/>
      <c r="AJ815" s="6"/>
      <c r="AK815" s="6"/>
      <c r="AL815" s="6"/>
      <c r="AM815" s="6"/>
      <c r="AN815" s="6"/>
      <c r="AO815" s="6"/>
      <c r="AP815" s="6"/>
      <c r="AQ815" s="6"/>
      <c r="AR815" s="6"/>
      <c r="AS815" s="6"/>
      <c r="AT815" s="6"/>
      <c r="AU815" s="6"/>
      <c r="AV815" s="6"/>
      <c r="AW815" s="6"/>
      <c r="AX815" s="6"/>
      <c r="AY815" s="6"/>
      <c r="AZ815" s="6"/>
      <c r="BA815" s="6"/>
      <c r="BB815" s="6"/>
      <c r="BC815" s="6"/>
      <c r="BD815" s="6"/>
      <c r="BE815" s="6"/>
      <c r="BF815" s="6"/>
      <c r="BG815" s="6"/>
    </row>
    <row r="816" spans="1:59" x14ac:dyDescent="0.25">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c r="AF816" s="6"/>
      <c r="AG816" s="6"/>
      <c r="AH816" s="6"/>
      <c r="AI816" s="6"/>
      <c r="AJ816" s="6"/>
      <c r="AK816" s="6"/>
      <c r="AL816" s="6"/>
      <c r="AM816" s="6"/>
      <c r="AN816" s="6"/>
      <c r="AO816" s="6"/>
      <c r="AP816" s="6"/>
      <c r="AQ816" s="6"/>
      <c r="AR816" s="6"/>
      <c r="AS816" s="6"/>
      <c r="AT816" s="6"/>
      <c r="AU816" s="6"/>
      <c r="AV816" s="6"/>
      <c r="AW816" s="6"/>
      <c r="AX816" s="6"/>
      <c r="AY816" s="6"/>
      <c r="AZ816" s="6"/>
      <c r="BA816" s="6"/>
      <c r="BB816" s="6"/>
      <c r="BC816" s="6"/>
      <c r="BD816" s="6"/>
      <c r="BE816" s="6"/>
      <c r="BF816" s="6"/>
      <c r="BG816" s="6"/>
    </row>
    <row r="817" spans="1:59" x14ac:dyDescent="0.25">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c r="AF817" s="6"/>
      <c r="AG817" s="6"/>
      <c r="AH817" s="6"/>
      <c r="AI817" s="6"/>
      <c r="AJ817" s="6"/>
      <c r="AK817" s="6"/>
      <c r="AL817" s="6"/>
      <c r="AM817" s="6"/>
      <c r="AN817" s="6"/>
      <c r="AO817" s="6"/>
      <c r="AP817" s="6"/>
      <c r="AQ817" s="6"/>
      <c r="AR817" s="6"/>
      <c r="AS817" s="6"/>
      <c r="AT817" s="6"/>
      <c r="AU817" s="6"/>
      <c r="AV817" s="6"/>
      <c r="AW817" s="6"/>
      <c r="AX817" s="6"/>
      <c r="AY817" s="6"/>
      <c r="AZ817" s="6"/>
      <c r="BA817" s="6"/>
      <c r="BB817" s="6"/>
      <c r="BC817" s="6"/>
      <c r="BD817" s="6"/>
      <c r="BE817" s="6"/>
      <c r="BF817" s="6"/>
      <c r="BG817" s="6"/>
    </row>
    <row r="818" spans="1:59" x14ac:dyDescent="0.25">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c r="AF818" s="6"/>
      <c r="AG818" s="6"/>
      <c r="AH818" s="6"/>
      <c r="AI818" s="6"/>
      <c r="AJ818" s="6"/>
      <c r="AK818" s="6"/>
      <c r="AL818" s="6"/>
      <c r="AM818" s="6"/>
      <c r="AN818" s="6"/>
      <c r="AO818" s="6"/>
      <c r="AP818" s="6"/>
      <c r="AQ818" s="6"/>
      <c r="AR818" s="6"/>
      <c r="AS818" s="6"/>
      <c r="AT818" s="6"/>
      <c r="AU818" s="6"/>
      <c r="AV818" s="6"/>
      <c r="AW818" s="6"/>
      <c r="AX818" s="6"/>
      <c r="AY818" s="6"/>
      <c r="AZ818" s="6"/>
      <c r="BA818" s="6"/>
      <c r="BB818" s="6"/>
      <c r="BC818" s="6"/>
      <c r="BD818" s="6"/>
      <c r="BE818" s="6"/>
      <c r="BF818" s="6"/>
      <c r="BG818" s="6"/>
    </row>
    <row r="819" spans="1:59" x14ac:dyDescent="0.25">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c r="AF819" s="6"/>
      <c r="AG819" s="6"/>
      <c r="AH819" s="6"/>
      <c r="AI819" s="6"/>
      <c r="AJ819" s="6"/>
      <c r="AK819" s="6"/>
      <c r="AL819" s="6"/>
      <c r="AM819" s="6"/>
      <c r="AN819" s="6"/>
      <c r="AO819" s="6"/>
      <c r="AP819" s="6"/>
      <c r="AQ819" s="6"/>
      <c r="AR819" s="6"/>
      <c r="AS819" s="6"/>
      <c r="AT819" s="6"/>
      <c r="AU819" s="6"/>
      <c r="AV819" s="6"/>
      <c r="AW819" s="6"/>
      <c r="AX819" s="6"/>
      <c r="AY819" s="6"/>
      <c r="AZ819" s="6"/>
      <c r="BA819" s="6"/>
      <c r="BB819" s="6"/>
      <c r="BC819" s="6"/>
      <c r="BD819" s="6"/>
      <c r="BE819" s="6"/>
      <c r="BF819" s="6"/>
      <c r="BG819" s="6"/>
    </row>
    <row r="820" spans="1:59" x14ac:dyDescent="0.25">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c r="AF820" s="6"/>
      <c r="AG820" s="6"/>
      <c r="AH820" s="6"/>
      <c r="AI820" s="6"/>
      <c r="AJ820" s="6"/>
      <c r="AK820" s="6"/>
      <c r="AL820" s="6"/>
      <c r="AM820" s="6"/>
      <c r="AN820" s="6"/>
      <c r="AO820" s="6"/>
      <c r="AP820" s="6"/>
      <c r="AQ820" s="6"/>
      <c r="AR820" s="6"/>
      <c r="AS820" s="6"/>
      <c r="AT820" s="6"/>
      <c r="AU820" s="6"/>
      <c r="AV820" s="6"/>
      <c r="AW820" s="6"/>
      <c r="AX820" s="6"/>
      <c r="AY820" s="6"/>
      <c r="AZ820" s="6"/>
      <c r="BA820" s="6"/>
      <c r="BB820" s="6"/>
      <c r="BC820" s="6"/>
      <c r="BD820" s="6"/>
      <c r="BE820" s="6"/>
      <c r="BF820" s="6"/>
      <c r="BG820" s="6"/>
    </row>
    <row r="821" spans="1:59" x14ac:dyDescent="0.25">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c r="AF821" s="6"/>
      <c r="AG821" s="6"/>
      <c r="AH821" s="6"/>
      <c r="AI821" s="6"/>
      <c r="AJ821" s="6"/>
      <c r="AK821" s="6"/>
      <c r="AL821" s="6"/>
      <c r="AM821" s="6"/>
      <c r="AN821" s="6"/>
      <c r="AO821" s="6"/>
      <c r="AP821" s="6"/>
      <c r="AQ821" s="6"/>
      <c r="AR821" s="6"/>
      <c r="AS821" s="6"/>
      <c r="AT821" s="6"/>
      <c r="AU821" s="6"/>
      <c r="AV821" s="6"/>
      <c r="AW821" s="6"/>
      <c r="AX821" s="6"/>
      <c r="AY821" s="6"/>
      <c r="AZ821" s="6"/>
      <c r="BA821" s="6"/>
      <c r="BB821" s="6"/>
      <c r="BC821" s="6"/>
      <c r="BD821" s="6"/>
      <c r="BE821" s="6"/>
      <c r="BF821" s="6"/>
      <c r="BG821" s="6"/>
    </row>
    <row r="822" spans="1:59" x14ac:dyDescent="0.25">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c r="AF822" s="6"/>
      <c r="AG822" s="6"/>
      <c r="AH822" s="6"/>
      <c r="AI822" s="6"/>
      <c r="AJ822" s="6"/>
      <c r="AK822" s="6"/>
      <c r="AL822" s="6"/>
      <c r="AM822" s="6"/>
      <c r="AN822" s="6"/>
      <c r="AO822" s="6"/>
      <c r="AP822" s="6"/>
      <c r="AQ822" s="6"/>
      <c r="AR822" s="6"/>
      <c r="AS822" s="6"/>
      <c r="AT822" s="6"/>
      <c r="AU822" s="6"/>
      <c r="AV822" s="6"/>
      <c r="AW822" s="6"/>
      <c r="AX822" s="6"/>
      <c r="AY822" s="6"/>
      <c r="AZ822" s="6"/>
      <c r="BA822" s="6"/>
      <c r="BB822" s="6"/>
      <c r="BC822" s="6"/>
      <c r="BD822" s="6"/>
      <c r="BE822" s="6"/>
      <c r="BF822" s="6"/>
      <c r="BG822" s="6"/>
    </row>
    <row r="823" spans="1:59" x14ac:dyDescent="0.25">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c r="AF823" s="6"/>
      <c r="AG823" s="6"/>
      <c r="AH823" s="6"/>
      <c r="AI823" s="6"/>
      <c r="AJ823" s="6"/>
      <c r="AK823" s="6"/>
      <c r="AL823" s="6"/>
      <c r="AM823" s="6"/>
      <c r="AN823" s="6"/>
      <c r="AO823" s="6"/>
      <c r="AP823" s="6"/>
      <c r="AQ823" s="6"/>
      <c r="AR823" s="6"/>
      <c r="AS823" s="6"/>
      <c r="AT823" s="6"/>
      <c r="AU823" s="6"/>
      <c r="AV823" s="6"/>
      <c r="AW823" s="6"/>
      <c r="AX823" s="6"/>
      <c r="AY823" s="6"/>
      <c r="AZ823" s="6"/>
      <c r="BA823" s="6"/>
      <c r="BB823" s="6"/>
      <c r="BC823" s="6"/>
      <c r="BD823" s="6"/>
      <c r="BE823" s="6"/>
      <c r="BF823" s="6"/>
      <c r="BG823" s="6"/>
    </row>
    <row r="824" spans="1:59" x14ac:dyDescent="0.25">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c r="AF824" s="6"/>
      <c r="AG824" s="6"/>
      <c r="AH824" s="6"/>
      <c r="AI824" s="6"/>
      <c r="AJ824" s="6"/>
      <c r="AK824" s="6"/>
      <c r="AL824" s="6"/>
      <c r="AM824" s="6"/>
      <c r="AN824" s="6"/>
      <c r="AO824" s="6"/>
      <c r="AP824" s="6"/>
      <c r="AQ824" s="6"/>
      <c r="AR824" s="6"/>
      <c r="AS824" s="6"/>
      <c r="AT824" s="6"/>
      <c r="AU824" s="6"/>
      <c r="AV824" s="6"/>
      <c r="AW824" s="6"/>
      <c r="AX824" s="6"/>
      <c r="AY824" s="6"/>
      <c r="AZ824" s="6"/>
      <c r="BA824" s="6"/>
      <c r="BB824" s="6"/>
      <c r="BC824" s="6"/>
      <c r="BD824" s="6"/>
      <c r="BE824" s="6"/>
      <c r="BF824" s="6"/>
      <c r="BG824" s="6"/>
    </row>
    <row r="825" spans="1:59" x14ac:dyDescent="0.25">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c r="AF825" s="6"/>
      <c r="AG825" s="6"/>
      <c r="AH825" s="6"/>
      <c r="AI825" s="6"/>
      <c r="AJ825" s="6"/>
      <c r="AK825" s="6"/>
      <c r="AL825" s="6"/>
      <c r="AM825" s="6"/>
      <c r="AN825" s="6"/>
      <c r="AO825" s="6"/>
      <c r="AP825" s="6"/>
      <c r="AQ825" s="6"/>
      <c r="AR825" s="6"/>
      <c r="AS825" s="6"/>
      <c r="AT825" s="6"/>
      <c r="AU825" s="6"/>
      <c r="AV825" s="6"/>
      <c r="AW825" s="6"/>
      <c r="AX825" s="6"/>
      <c r="AY825" s="6"/>
      <c r="AZ825" s="6"/>
      <c r="BA825" s="6"/>
      <c r="BB825" s="6"/>
      <c r="BC825" s="6"/>
      <c r="BD825" s="6"/>
      <c r="BE825" s="6"/>
      <c r="BF825" s="6"/>
      <c r="BG825" s="6"/>
    </row>
    <row r="826" spans="1:59" x14ac:dyDescent="0.25">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c r="AF826" s="6"/>
      <c r="AG826" s="6"/>
      <c r="AH826" s="6"/>
      <c r="AI826" s="6"/>
      <c r="AJ826" s="6"/>
      <c r="AK826" s="6"/>
      <c r="AL826" s="6"/>
      <c r="AM826" s="6"/>
      <c r="AN826" s="6"/>
      <c r="AO826" s="6"/>
      <c r="AP826" s="6"/>
      <c r="AQ826" s="6"/>
      <c r="AR826" s="6"/>
      <c r="AS826" s="6"/>
      <c r="AT826" s="6"/>
      <c r="AU826" s="6"/>
      <c r="AV826" s="6"/>
      <c r="AW826" s="6"/>
      <c r="AX826" s="6"/>
      <c r="AY826" s="6"/>
      <c r="AZ826" s="6"/>
      <c r="BA826" s="6"/>
      <c r="BB826" s="6"/>
      <c r="BC826" s="6"/>
      <c r="BD826" s="6"/>
      <c r="BE826" s="6"/>
      <c r="BF826" s="6"/>
      <c r="BG826" s="6"/>
    </row>
    <row r="827" spans="1:59" x14ac:dyDescent="0.25">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c r="AF827" s="6"/>
      <c r="AG827" s="6"/>
      <c r="AH827" s="6"/>
      <c r="AI827" s="6"/>
      <c r="AJ827" s="6"/>
      <c r="AK827" s="6"/>
      <c r="AL827" s="6"/>
      <c r="AM827" s="6"/>
      <c r="AN827" s="6"/>
      <c r="AO827" s="6"/>
      <c r="AP827" s="6"/>
      <c r="AQ827" s="6"/>
      <c r="AR827" s="6"/>
      <c r="AS827" s="6"/>
      <c r="AT827" s="6"/>
      <c r="AU827" s="6"/>
      <c r="AV827" s="6"/>
      <c r="AW827" s="6"/>
      <c r="AX827" s="6"/>
      <c r="AY827" s="6"/>
      <c r="AZ827" s="6"/>
      <c r="BA827" s="6"/>
      <c r="BB827" s="6"/>
      <c r="BC827" s="6"/>
      <c r="BD827" s="6"/>
      <c r="BE827" s="6"/>
      <c r="BF827" s="6"/>
      <c r="BG827" s="6"/>
    </row>
    <row r="828" spans="1:59" x14ac:dyDescent="0.25">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c r="AF828" s="6"/>
      <c r="AG828" s="6"/>
      <c r="AH828" s="6"/>
      <c r="AI828" s="6"/>
      <c r="AJ828" s="6"/>
      <c r="AK828" s="6"/>
      <c r="AL828" s="6"/>
      <c r="AM828" s="6"/>
      <c r="AN828" s="6"/>
      <c r="AO828" s="6"/>
      <c r="AP828" s="6"/>
      <c r="AQ828" s="6"/>
      <c r="AR828" s="6"/>
      <c r="AS828" s="6"/>
      <c r="AT828" s="6"/>
      <c r="AU828" s="6"/>
      <c r="AV828" s="6"/>
      <c r="AW828" s="6"/>
      <c r="AX828" s="6"/>
      <c r="AY828" s="6"/>
      <c r="AZ828" s="6"/>
      <c r="BA828" s="6"/>
      <c r="BB828" s="6"/>
      <c r="BC828" s="6"/>
      <c r="BD828" s="6"/>
      <c r="BE828" s="6"/>
      <c r="BF828" s="6"/>
      <c r="BG828" s="6"/>
    </row>
    <row r="829" spans="1:59" x14ac:dyDescent="0.25">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c r="AF829" s="6"/>
      <c r="AG829" s="6"/>
      <c r="AH829" s="6"/>
      <c r="AI829" s="6"/>
      <c r="AJ829" s="6"/>
      <c r="AK829" s="6"/>
      <c r="AL829" s="6"/>
      <c r="AM829" s="6"/>
      <c r="AN829" s="6"/>
      <c r="AO829" s="6"/>
      <c r="AP829" s="6"/>
      <c r="AQ829" s="6"/>
      <c r="AR829" s="6"/>
      <c r="AS829" s="6"/>
      <c r="AT829" s="6"/>
      <c r="AU829" s="6"/>
      <c r="AV829" s="6"/>
      <c r="AW829" s="6"/>
      <c r="AX829" s="6"/>
      <c r="AY829" s="6"/>
      <c r="AZ829" s="6"/>
      <c r="BA829" s="6"/>
      <c r="BB829" s="6"/>
      <c r="BC829" s="6"/>
      <c r="BD829" s="6"/>
      <c r="BE829" s="6"/>
      <c r="BF829" s="6"/>
      <c r="BG829" s="6"/>
    </row>
    <row r="830" spans="1:59" x14ac:dyDescent="0.25">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c r="AF830" s="6"/>
      <c r="AG830" s="6"/>
      <c r="AH830" s="6"/>
      <c r="AI830" s="6"/>
      <c r="AJ830" s="6"/>
      <c r="AK830" s="6"/>
      <c r="AL830" s="6"/>
      <c r="AM830" s="6"/>
      <c r="AN830" s="6"/>
      <c r="AO830" s="6"/>
      <c r="AP830" s="6"/>
      <c r="AQ830" s="6"/>
      <c r="AR830" s="6"/>
      <c r="AS830" s="6"/>
      <c r="AT830" s="6"/>
      <c r="AU830" s="6"/>
      <c r="AV830" s="6"/>
      <c r="AW830" s="6"/>
      <c r="AX830" s="6"/>
      <c r="AY830" s="6"/>
      <c r="AZ830" s="6"/>
      <c r="BA830" s="6"/>
      <c r="BB830" s="6"/>
      <c r="BC830" s="6"/>
      <c r="BD830" s="6"/>
      <c r="BE830" s="6"/>
      <c r="BF830" s="6"/>
      <c r="BG830" s="6"/>
    </row>
    <row r="831" spans="1:59" x14ac:dyDescent="0.25">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c r="AF831" s="6"/>
      <c r="AG831" s="6"/>
      <c r="AH831" s="6"/>
      <c r="AI831" s="6"/>
      <c r="AJ831" s="6"/>
      <c r="AK831" s="6"/>
      <c r="AL831" s="6"/>
      <c r="AM831" s="6"/>
      <c r="AN831" s="6"/>
      <c r="AO831" s="6"/>
      <c r="AP831" s="6"/>
      <c r="AQ831" s="6"/>
      <c r="AR831" s="6"/>
      <c r="AS831" s="6"/>
      <c r="AT831" s="6"/>
      <c r="AU831" s="6"/>
      <c r="AV831" s="6"/>
      <c r="AW831" s="6"/>
      <c r="AX831" s="6"/>
      <c r="AY831" s="6"/>
      <c r="AZ831" s="6"/>
      <c r="BA831" s="6"/>
      <c r="BB831" s="6"/>
      <c r="BC831" s="6"/>
      <c r="BD831" s="6"/>
      <c r="BE831" s="6"/>
      <c r="BF831" s="6"/>
      <c r="BG831" s="6"/>
    </row>
    <row r="832" spans="1:59" x14ac:dyDescent="0.25">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c r="AF832" s="6"/>
      <c r="AG832" s="6"/>
      <c r="AH832" s="6"/>
      <c r="AI832" s="6"/>
      <c r="AJ832" s="6"/>
      <c r="AK832" s="6"/>
      <c r="AL832" s="6"/>
      <c r="AM832" s="6"/>
      <c r="AN832" s="6"/>
      <c r="AO832" s="6"/>
      <c r="AP832" s="6"/>
      <c r="AQ832" s="6"/>
      <c r="AR832" s="6"/>
      <c r="AS832" s="6"/>
      <c r="AT832" s="6"/>
      <c r="AU832" s="6"/>
      <c r="AV832" s="6"/>
      <c r="AW832" s="6"/>
      <c r="AX832" s="6"/>
      <c r="AY832" s="6"/>
      <c r="AZ832" s="6"/>
      <c r="BA832" s="6"/>
      <c r="BB832" s="6"/>
      <c r="BC832" s="6"/>
      <c r="BD832" s="6"/>
      <c r="BE832" s="6"/>
      <c r="BF832" s="6"/>
      <c r="BG832" s="6"/>
    </row>
    <row r="833" spans="1:59" x14ac:dyDescent="0.25">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c r="AF833" s="6"/>
      <c r="AG833" s="6"/>
      <c r="AH833" s="6"/>
      <c r="AI833" s="6"/>
      <c r="AJ833" s="6"/>
      <c r="AK833" s="6"/>
      <c r="AL833" s="6"/>
      <c r="AM833" s="6"/>
      <c r="AN833" s="6"/>
      <c r="AO833" s="6"/>
      <c r="AP833" s="6"/>
      <c r="AQ833" s="6"/>
      <c r="AR833" s="6"/>
      <c r="AS833" s="6"/>
      <c r="AT833" s="6"/>
      <c r="AU833" s="6"/>
      <c r="AV833" s="6"/>
      <c r="AW833" s="6"/>
      <c r="AX833" s="6"/>
      <c r="AY833" s="6"/>
      <c r="AZ833" s="6"/>
      <c r="BA833" s="6"/>
      <c r="BB833" s="6"/>
      <c r="BC833" s="6"/>
      <c r="BD833" s="6"/>
      <c r="BE833" s="6"/>
      <c r="BF833" s="6"/>
      <c r="BG833" s="6"/>
    </row>
    <row r="834" spans="1:59" x14ac:dyDescent="0.25">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c r="AF834" s="6"/>
      <c r="AG834" s="6"/>
      <c r="AH834" s="6"/>
      <c r="AI834" s="6"/>
      <c r="AJ834" s="6"/>
      <c r="AK834" s="6"/>
      <c r="AL834" s="6"/>
      <c r="AM834" s="6"/>
      <c r="AN834" s="6"/>
      <c r="AO834" s="6"/>
      <c r="AP834" s="6"/>
      <c r="AQ834" s="6"/>
      <c r="AR834" s="6"/>
      <c r="AS834" s="6"/>
      <c r="AT834" s="6"/>
      <c r="AU834" s="6"/>
      <c r="AV834" s="6"/>
      <c r="AW834" s="6"/>
      <c r="AX834" s="6"/>
      <c r="AY834" s="6"/>
      <c r="AZ834" s="6"/>
      <c r="BA834" s="6"/>
      <c r="BB834" s="6"/>
      <c r="BC834" s="6"/>
      <c r="BD834" s="6"/>
      <c r="BE834" s="6"/>
      <c r="BF834" s="6"/>
      <c r="BG834" s="6"/>
    </row>
    <row r="835" spans="1:59" x14ac:dyDescent="0.25">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c r="AF835" s="6"/>
      <c r="AG835" s="6"/>
      <c r="AH835" s="6"/>
      <c r="AI835" s="6"/>
      <c r="AJ835" s="6"/>
      <c r="AK835" s="6"/>
      <c r="AL835" s="6"/>
      <c r="AM835" s="6"/>
      <c r="AN835" s="6"/>
      <c r="AO835" s="6"/>
      <c r="AP835" s="6"/>
      <c r="AQ835" s="6"/>
      <c r="AR835" s="6"/>
      <c r="AS835" s="6"/>
      <c r="AT835" s="6"/>
      <c r="AU835" s="6"/>
      <c r="AV835" s="6"/>
      <c r="AW835" s="6"/>
      <c r="AX835" s="6"/>
      <c r="AY835" s="6"/>
      <c r="AZ835" s="6"/>
      <c r="BA835" s="6"/>
      <c r="BB835" s="6"/>
      <c r="BC835" s="6"/>
      <c r="BD835" s="6"/>
      <c r="BE835" s="6"/>
      <c r="BF835" s="6"/>
      <c r="BG835" s="6"/>
    </row>
    <row r="836" spans="1:59" x14ac:dyDescent="0.25">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c r="AF836" s="6"/>
      <c r="AG836" s="6"/>
      <c r="AH836" s="6"/>
      <c r="AI836" s="6"/>
      <c r="AJ836" s="6"/>
      <c r="AK836" s="6"/>
      <c r="AL836" s="6"/>
      <c r="AM836" s="6"/>
      <c r="AN836" s="6"/>
      <c r="AO836" s="6"/>
      <c r="AP836" s="6"/>
      <c r="AQ836" s="6"/>
      <c r="AR836" s="6"/>
      <c r="AS836" s="6"/>
      <c r="AT836" s="6"/>
      <c r="AU836" s="6"/>
      <c r="AV836" s="6"/>
      <c r="AW836" s="6"/>
      <c r="AX836" s="6"/>
      <c r="AY836" s="6"/>
      <c r="AZ836" s="6"/>
      <c r="BA836" s="6"/>
      <c r="BB836" s="6"/>
      <c r="BC836" s="6"/>
      <c r="BD836" s="6"/>
      <c r="BE836" s="6"/>
      <c r="BF836" s="6"/>
      <c r="BG836" s="6"/>
    </row>
    <row r="837" spans="1:59" x14ac:dyDescent="0.25">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c r="AF837" s="6"/>
      <c r="AG837" s="6"/>
      <c r="AH837" s="6"/>
      <c r="AI837" s="6"/>
      <c r="AJ837" s="6"/>
      <c r="AK837" s="6"/>
      <c r="AL837" s="6"/>
      <c r="AM837" s="6"/>
      <c r="AN837" s="6"/>
      <c r="AO837" s="6"/>
      <c r="AP837" s="6"/>
      <c r="AQ837" s="6"/>
      <c r="AR837" s="6"/>
      <c r="AS837" s="6"/>
      <c r="AT837" s="6"/>
      <c r="AU837" s="6"/>
      <c r="AV837" s="6"/>
      <c r="AW837" s="6"/>
      <c r="AX837" s="6"/>
      <c r="AY837" s="6"/>
      <c r="AZ837" s="6"/>
      <c r="BA837" s="6"/>
      <c r="BB837" s="6"/>
      <c r="BC837" s="6"/>
      <c r="BD837" s="6"/>
      <c r="BE837" s="6"/>
      <c r="BF837" s="6"/>
      <c r="BG837" s="6"/>
    </row>
    <row r="838" spans="1:59" x14ac:dyDescent="0.25">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c r="AF838" s="6"/>
      <c r="AG838" s="6"/>
      <c r="AH838" s="6"/>
      <c r="AI838" s="6"/>
      <c r="AJ838" s="6"/>
      <c r="AK838" s="6"/>
      <c r="AL838" s="6"/>
      <c r="AM838" s="6"/>
      <c r="AN838" s="6"/>
      <c r="AO838" s="6"/>
      <c r="AP838" s="6"/>
      <c r="AQ838" s="6"/>
      <c r="AR838" s="6"/>
      <c r="AS838" s="6"/>
      <c r="AT838" s="6"/>
      <c r="AU838" s="6"/>
      <c r="AV838" s="6"/>
      <c r="AW838" s="6"/>
      <c r="AX838" s="6"/>
      <c r="AY838" s="6"/>
      <c r="AZ838" s="6"/>
      <c r="BA838" s="6"/>
      <c r="BB838" s="6"/>
      <c r="BC838" s="6"/>
      <c r="BD838" s="6"/>
      <c r="BE838" s="6"/>
      <c r="BF838" s="6"/>
      <c r="BG838" s="6"/>
    </row>
    <row r="839" spans="1:59" x14ac:dyDescent="0.25">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c r="AF839" s="6"/>
      <c r="AG839" s="6"/>
      <c r="AH839" s="6"/>
      <c r="AI839" s="6"/>
      <c r="AJ839" s="6"/>
      <c r="AK839" s="6"/>
      <c r="AL839" s="6"/>
      <c r="AM839" s="6"/>
      <c r="AN839" s="6"/>
      <c r="AO839" s="6"/>
      <c r="AP839" s="6"/>
      <c r="AQ839" s="6"/>
      <c r="AR839" s="6"/>
      <c r="AS839" s="6"/>
      <c r="AT839" s="6"/>
      <c r="AU839" s="6"/>
      <c r="AV839" s="6"/>
      <c r="AW839" s="6"/>
      <c r="AX839" s="6"/>
      <c r="AY839" s="6"/>
      <c r="AZ839" s="6"/>
      <c r="BA839" s="6"/>
      <c r="BB839" s="6"/>
      <c r="BC839" s="6"/>
      <c r="BD839" s="6"/>
      <c r="BE839" s="6"/>
      <c r="BF839" s="6"/>
      <c r="BG839" s="6"/>
    </row>
    <row r="840" spans="1:59" x14ac:dyDescent="0.25">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c r="AF840" s="6"/>
      <c r="AG840" s="6"/>
      <c r="AH840" s="6"/>
      <c r="AI840" s="6"/>
      <c r="AJ840" s="6"/>
      <c r="AK840" s="6"/>
      <c r="AL840" s="6"/>
      <c r="AM840" s="6"/>
      <c r="AN840" s="6"/>
      <c r="AO840" s="6"/>
      <c r="AP840" s="6"/>
      <c r="AQ840" s="6"/>
      <c r="AR840" s="6"/>
      <c r="AS840" s="6"/>
      <c r="AT840" s="6"/>
      <c r="AU840" s="6"/>
      <c r="AV840" s="6"/>
      <c r="AW840" s="6"/>
      <c r="AX840" s="6"/>
      <c r="AY840" s="6"/>
      <c r="AZ840" s="6"/>
      <c r="BA840" s="6"/>
      <c r="BB840" s="6"/>
      <c r="BC840" s="6"/>
      <c r="BD840" s="6"/>
      <c r="BE840" s="6"/>
      <c r="BF840" s="6"/>
      <c r="BG840" s="6"/>
    </row>
    <row r="841" spans="1:59" x14ac:dyDescent="0.25">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c r="AF841" s="6"/>
      <c r="AG841" s="6"/>
      <c r="AH841" s="6"/>
      <c r="AI841" s="6"/>
      <c r="AJ841" s="6"/>
      <c r="AK841" s="6"/>
      <c r="AL841" s="6"/>
      <c r="AM841" s="6"/>
      <c r="AN841" s="6"/>
      <c r="AO841" s="6"/>
      <c r="AP841" s="6"/>
      <c r="AQ841" s="6"/>
      <c r="AR841" s="6"/>
      <c r="AS841" s="6"/>
      <c r="AT841" s="6"/>
      <c r="AU841" s="6"/>
      <c r="AV841" s="6"/>
      <c r="AW841" s="6"/>
      <c r="AX841" s="6"/>
      <c r="AY841" s="6"/>
      <c r="AZ841" s="6"/>
      <c r="BA841" s="6"/>
      <c r="BB841" s="6"/>
      <c r="BC841" s="6"/>
      <c r="BD841" s="6"/>
      <c r="BE841" s="6"/>
      <c r="BF841" s="6"/>
      <c r="BG841" s="6"/>
    </row>
    <row r="842" spans="1:59" x14ac:dyDescent="0.25">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c r="AF842" s="6"/>
      <c r="AG842" s="6"/>
      <c r="AH842" s="6"/>
      <c r="AI842" s="6"/>
      <c r="AJ842" s="6"/>
      <c r="AK842" s="6"/>
      <c r="AL842" s="6"/>
      <c r="AM842" s="6"/>
      <c r="AN842" s="6"/>
      <c r="AO842" s="6"/>
      <c r="AP842" s="6"/>
      <c r="AQ842" s="6"/>
      <c r="AR842" s="6"/>
      <c r="AS842" s="6"/>
      <c r="AT842" s="6"/>
      <c r="AU842" s="6"/>
      <c r="AV842" s="6"/>
      <c r="AW842" s="6"/>
      <c r="AX842" s="6"/>
      <c r="AY842" s="6"/>
      <c r="AZ842" s="6"/>
      <c r="BA842" s="6"/>
      <c r="BB842" s="6"/>
      <c r="BC842" s="6"/>
      <c r="BD842" s="6"/>
      <c r="BE842" s="6"/>
      <c r="BF842" s="6"/>
      <c r="BG842" s="6"/>
    </row>
    <row r="843" spans="1:59" x14ac:dyDescent="0.25">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c r="AF843" s="6"/>
      <c r="AG843" s="6"/>
      <c r="AH843" s="6"/>
      <c r="AI843" s="6"/>
      <c r="AJ843" s="6"/>
      <c r="AK843" s="6"/>
      <c r="AL843" s="6"/>
      <c r="AM843" s="6"/>
      <c r="AN843" s="6"/>
      <c r="AO843" s="6"/>
      <c r="AP843" s="6"/>
      <c r="AQ843" s="6"/>
      <c r="AR843" s="6"/>
      <c r="AS843" s="6"/>
      <c r="AT843" s="6"/>
      <c r="AU843" s="6"/>
      <c r="AV843" s="6"/>
      <c r="AW843" s="6"/>
      <c r="AX843" s="6"/>
      <c r="AY843" s="6"/>
      <c r="AZ843" s="6"/>
      <c r="BA843" s="6"/>
      <c r="BB843" s="6"/>
      <c r="BC843" s="6"/>
      <c r="BD843" s="6"/>
      <c r="BE843" s="6"/>
      <c r="BF843" s="6"/>
      <c r="BG843" s="6"/>
    </row>
    <row r="844" spans="1:59" x14ac:dyDescent="0.25">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c r="AF844" s="6"/>
      <c r="AG844" s="6"/>
      <c r="AH844" s="6"/>
      <c r="AI844" s="6"/>
      <c r="AJ844" s="6"/>
      <c r="AK844" s="6"/>
      <c r="AL844" s="6"/>
      <c r="AM844" s="6"/>
      <c r="AN844" s="6"/>
      <c r="AO844" s="6"/>
      <c r="AP844" s="6"/>
      <c r="AQ844" s="6"/>
      <c r="AR844" s="6"/>
      <c r="AS844" s="6"/>
      <c r="AT844" s="6"/>
      <c r="AU844" s="6"/>
      <c r="AV844" s="6"/>
      <c r="AW844" s="6"/>
      <c r="AX844" s="6"/>
      <c r="AY844" s="6"/>
      <c r="AZ844" s="6"/>
      <c r="BA844" s="6"/>
      <c r="BB844" s="6"/>
      <c r="BC844" s="6"/>
      <c r="BD844" s="6"/>
      <c r="BE844" s="6"/>
      <c r="BF844" s="6"/>
      <c r="BG844" s="6"/>
    </row>
    <row r="845" spans="1:59" x14ac:dyDescent="0.25">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c r="AF845" s="6"/>
      <c r="AG845" s="6"/>
      <c r="AH845" s="6"/>
      <c r="AI845" s="6"/>
      <c r="AJ845" s="6"/>
      <c r="AK845" s="6"/>
      <c r="AL845" s="6"/>
      <c r="AM845" s="6"/>
      <c r="AN845" s="6"/>
      <c r="AO845" s="6"/>
      <c r="AP845" s="6"/>
      <c r="AQ845" s="6"/>
      <c r="AR845" s="6"/>
      <c r="AS845" s="6"/>
      <c r="AT845" s="6"/>
      <c r="AU845" s="6"/>
      <c r="AV845" s="6"/>
      <c r="AW845" s="6"/>
      <c r="AX845" s="6"/>
      <c r="AY845" s="6"/>
      <c r="AZ845" s="6"/>
      <c r="BA845" s="6"/>
      <c r="BB845" s="6"/>
      <c r="BC845" s="6"/>
      <c r="BD845" s="6"/>
      <c r="BE845" s="6"/>
      <c r="BF845" s="6"/>
      <c r="BG845" s="6"/>
    </row>
    <row r="846" spans="1:59" x14ac:dyDescent="0.25">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c r="AF846" s="6"/>
      <c r="AG846" s="6"/>
      <c r="AH846" s="6"/>
      <c r="AI846" s="6"/>
      <c r="AJ846" s="6"/>
      <c r="AK846" s="6"/>
      <c r="AL846" s="6"/>
      <c r="AM846" s="6"/>
      <c r="AN846" s="6"/>
      <c r="AO846" s="6"/>
      <c r="AP846" s="6"/>
      <c r="AQ846" s="6"/>
      <c r="AR846" s="6"/>
      <c r="AS846" s="6"/>
      <c r="AT846" s="6"/>
      <c r="AU846" s="6"/>
      <c r="AV846" s="6"/>
      <c r="AW846" s="6"/>
      <c r="AX846" s="6"/>
      <c r="AY846" s="6"/>
      <c r="AZ846" s="6"/>
      <c r="BA846" s="6"/>
      <c r="BB846" s="6"/>
      <c r="BC846" s="6"/>
      <c r="BD846" s="6"/>
      <c r="BE846" s="6"/>
      <c r="BF846" s="6"/>
      <c r="BG846" s="6"/>
    </row>
    <row r="847" spans="1:59" x14ac:dyDescent="0.25">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c r="AF847" s="6"/>
      <c r="AG847" s="6"/>
      <c r="AH847" s="6"/>
      <c r="AI847" s="6"/>
      <c r="AJ847" s="6"/>
      <c r="AK847" s="6"/>
      <c r="AL847" s="6"/>
      <c r="AM847" s="6"/>
      <c r="AN847" s="6"/>
      <c r="AO847" s="6"/>
      <c r="AP847" s="6"/>
      <c r="AQ847" s="6"/>
      <c r="AR847" s="6"/>
      <c r="AS847" s="6"/>
      <c r="AT847" s="6"/>
      <c r="AU847" s="6"/>
      <c r="AV847" s="6"/>
      <c r="AW847" s="6"/>
      <c r="AX847" s="6"/>
      <c r="AY847" s="6"/>
      <c r="AZ847" s="6"/>
      <c r="BA847" s="6"/>
      <c r="BB847" s="6"/>
      <c r="BC847" s="6"/>
      <c r="BD847" s="6"/>
      <c r="BE847" s="6"/>
      <c r="BF847" s="6"/>
      <c r="BG847" s="6"/>
    </row>
    <row r="848" spans="1:59" x14ac:dyDescent="0.25">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c r="AF848" s="6"/>
      <c r="AG848" s="6"/>
      <c r="AH848" s="6"/>
      <c r="AI848" s="6"/>
      <c r="AJ848" s="6"/>
      <c r="AK848" s="6"/>
      <c r="AL848" s="6"/>
      <c r="AM848" s="6"/>
      <c r="AN848" s="6"/>
      <c r="AO848" s="6"/>
      <c r="AP848" s="6"/>
      <c r="AQ848" s="6"/>
      <c r="AR848" s="6"/>
      <c r="AS848" s="6"/>
      <c r="AT848" s="6"/>
      <c r="AU848" s="6"/>
      <c r="AV848" s="6"/>
      <c r="AW848" s="6"/>
      <c r="AX848" s="6"/>
      <c r="AY848" s="6"/>
      <c r="AZ848" s="6"/>
      <c r="BA848" s="6"/>
      <c r="BB848" s="6"/>
      <c r="BC848" s="6"/>
      <c r="BD848" s="6"/>
      <c r="BE848" s="6"/>
      <c r="BF848" s="6"/>
      <c r="BG848" s="6"/>
    </row>
    <row r="849" spans="1:59" x14ac:dyDescent="0.25">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c r="AF849" s="6"/>
      <c r="AG849" s="6"/>
      <c r="AH849" s="6"/>
      <c r="AI849" s="6"/>
      <c r="AJ849" s="6"/>
      <c r="AK849" s="6"/>
      <c r="AL849" s="6"/>
      <c r="AM849" s="6"/>
      <c r="AN849" s="6"/>
      <c r="AO849" s="6"/>
      <c r="AP849" s="6"/>
      <c r="AQ849" s="6"/>
      <c r="AR849" s="6"/>
      <c r="AS849" s="6"/>
      <c r="AT849" s="6"/>
      <c r="AU849" s="6"/>
      <c r="AV849" s="6"/>
      <c r="AW849" s="6"/>
      <c r="AX849" s="6"/>
      <c r="AY849" s="6"/>
      <c r="AZ849" s="6"/>
      <c r="BA849" s="6"/>
      <c r="BB849" s="6"/>
      <c r="BC849" s="6"/>
      <c r="BD849" s="6"/>
      <c r="BE849" s="6"/>
      <c r="BF849" s="6"/>
      <c r="BG849" s="6"/>
    </row>
    <row r="850" spans="1:59" x14ac:dyDescent="0.25">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c r="AF850" s="6"/>
      <c r="AG850" s="6"/>
      <c r="AH850" s="6"/>
      <c r="AI850" s="6"/>
      <c r="AJ850" s="6"/>
      <c r="AK850" s="6"/>
      <c r="AL850" s="6"/>
      <c r="AM850" s="6"/>
      <c r="AN850" s="6"/>
      <c r="AO850" s="6"/>
      <c r="AP850" s="6"/>
      <c r="AQ850" s="6"/>
      <c r="AR850" s="6"/>
      <c r="AS850" s="6"/>
      <c r="AT850" s="6"/>
      <c r="AU850" s="6"/>
      <c r="AV850" s="6"/>
      <c r="AW850" s="6"/>
      <c r="AX850" s="6"/>
      <c r="AY850" s="6"/>
      <c r="AZ850" s="6"/>
      <c r="BA850" s="6"/>
      <c r="BB850" s="6"/>
      <c r="BC850" s="6"/>
      <c r="BD850" s="6"/>
      <c r="BE850" s="6"/>
      <c r="BF850" s="6"/>
      <c r="BG850" s="6"/>
    </row>
    <row r="851" spans="1:59" x14ac:dyDescent="0.25">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c r="AF851" s="6"/>
      <c r="AG851" s="6"/>
      <c r="AH851" s="6"/>
      <c r="AI851" s="6"/>
      <c r="AJ851" s="6"/>
      <c r="AK851" s="6"/>
      <c r="AL851" s="6"/>
      <c r="AM851" s="6"/>
      <c r="AN851" s="6"/>
      <c r="AO851" s="6"/>
      <c r="AP851" s="6"/>
      <c r="AQ851" s="6"/>
      <c r="AR851" s="6"/>
      <c r="AS851" s="6"/>
      <c r="AT851" s="6"/>
      <c r="AU851" s="6"/>
      <c r="AV851" s="6"/>
      <c r="AW851" s="6"/>
      <c r="AX851" s="6"/>
      <c r="AY851" s="6"/>
      <c r="AZ851" s="6"/>
      <c r="BA851" s="6"/>
      <c r="BB851" s="6"/>
      <c r="BC851" s="6"/>
      <c r="BD851" s="6"/>
      <c r="BE851" s="6"/>
      <c r="BF851" s="6"/>
      <c r="BG851" s="6"/>
    </row>
    <row r="852" spans="1:59" x14ac:dyDescent="0.25">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c r="AF852" s="6"/>
      <c r="AG852" s="6"/>
      <c r="AH852" s="6"/>
      <c r="AI852" s="6"/>
      <c r="AJ852" s="6"/>
      <c r="AK852" s="6"/>
      <c r="AL852" s="6"/>
      <c r="AM852" s="6"/>
      <c r="AN852" s="6"/>
      <c r="AO852" s="6"/>
      <c r="AP852" s="6"/>
      <c r="AQ852" s="6"/>
      <c r="AR852" s="6"/>
      <c r="AS852" s="6"/>
      <c r="AT852" s="6"/>
      <c r="AU852" s="6"/>
      <c r="AV852" s="6"/>
      <c r="AW852" s="6"/>
      <c r="AX852" s="6"/>
      <c r="AY852" s="6"/>
      <c r="AZ852" s="6"/>
      <c r="BA852" s="6"/>
      <c r="BB852" s="6"/>
      <c r="BC852" s="6"/>
      <c r="BD852" s="6"/>
      <c r="BE852" s="6"/>
      <c r="BF852" s="6"/>
      <c r="BG852" s="6"/>
    </row>
    <row r="853" spans="1:59" x14ac:dyDescent="0.25">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c r="AF853" s="6"/>
      <c r="AG853" s="6"/>
      <c r="AH853" s="6"/>
      <c r="AI853" s="6"/>
      <c r="AJ853" s="6"/>
      <c r="AK853" s="6"/>
      <c r="AL853" s="6"/>
      <c r="AM853" s="6"/>
      <c r="AN853" s="6"/>
      <c r="AO853" s="6"/>
      <c r="AP853" s="6"/>
      <c r="AQ853" s="6"/>
      <c r="AR853" s="6"/>
      <c r="AS853" s="6"/>
      <c r="AT853" s="6"/>
      <c r="AU853" s="6"/>
      <c r="AV853" s="6"/>
      <c r="AW853" s="6"/>
      <c r="AX853" s="6"/>
      <c r="AY853" s="6"/>
      <c r="AZ853" s="6"/>
      <c r="BA853" s="6"/>
      <c r="BB853" s="6"/>
      <c r="BC853" s="6"/>
      <c r="BD853" s="6"/>
      <c r="BE853" s="6"/>
      <c r="BF853" s="6"/>
      <c r="BG853" s="6"/>
    </row>
    <row r="854" spans="1:59" x14ac:dyDescent="0.25">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c r="AF854" s="6"/>
      <c r="AG854" s="6"/>
      <c r="AH854" s="6"/>
      <c r="AI854" s="6"/>
      <c r="AJ854" s="6"/>
      <c r="AK854" s="6"/>
      <c r="AL854" s="6"/>
      <c r="AM854" s="6"/>
      <c r="AN854" s="6"/>
      <c r="AO854" s="6"/>
      <c r="AP854" s="6"/>
      <c r="AQ854" s="6"/>
      <c r="AR854" s="6"/>
      <c r="AS854" s="6"/>
      <c r="AT854" s="6"/>
      <c r="AU854" s="6"/>
      <c r="AV854" s="6"/>
      <c r="AW854" s="6"/>
      <c r="AX854" s="6"/>
      <c r="AY854" s="6"/>
      <c r="AZ854" s="6"/>
      <c r="BA854" s="6"/>
      <c r="BB854" s="6"/>
      <c r="BC854" s="6"/>
      <c r="BD854" s="6"/>
      <c r="BE854" s="6"/>
      <c r="BF854" s="6"/>
      <c r="BG854" s="6"/>
    </row>
    <row r="855" spans="1:59" x14ac:dyDescent="0.25">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c r="AF855" s="6"/>
      <c r="AG855" s="6"/>
      <c r="AH855" s="6"/>
      <c r="AI855" s="6"/>
      <c r="AJ855" s="6"/>
      <c r="AK855" s="6"/>
      <c r="AL855" s="6"/>
      <c r="AM855" s="6"/>
      <c r="AN855" s="6"/>
      <c r="AO855" s="6"/>
      <c r="AP855" s="6"/>
      <c r="AQ855" s="6"/>
      <c r="AR855" s="6"/>
      <c r="AS855" s="6"/>
      <c r="AT855" s="6"/>
      <c r="AU855" s="6"/>
      <c r="AV855" s="6"/>
      <c r="AW855" s="6"/>
      <c r="AX855" s="6"/>
      <c r="AY855" s="6"/>
      <c r="AZ855" s="6"/>
      <c r="BA855" s="6"/>
      <c r="BB855" s="6"/>
      <c r="BC855" s="6"/>
      <c r="BD855" s="6"/>
      <c r="BE855" s="6"/>
      <c r="BF855" s="6"/>
      <c r="BG855" s="6"/>
    </row>
    <row r="856" spans="1:59" x14ac:dyDescent="0.25">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c r="AF856" s="6"/>
      <c r="AG856" s="6"/>
      <c r="AH856" s="6"/>
      <c r="AI856" s="6"/>
      <c r="AJ856" s="6"/>
      <c r="AK856" s="6"/>
      <c r="AL856" s="6"/>
      <c r="AM856" s="6"/>
      <c r="AN856" s="6"/>
      <c r="AO856" s="6"/>
      <c r="AP856" s="6"/>
      <c r="AQ856" s="6"/>
      <c r="AR856" s="6"/>
      <c r="AS856" s="6"/>
      <c r="AT856" s="6"/>
      <c r="AU856" s="6"/>
      <c r="AV856" s="6"/>
      <c r="AW856" s="6"/>
      <c r="AX856" s="6"/>
      <c r="AY856" s="6"/>
      <c r="AZ856" s="6"/>
      <c r="BA856" s="6"/>
      <c r="BB856" s="6"/>
      <c r="BC856" s="6"/>
      <c r="BD856" s="6"/>
      <c r="BE856" s="6"/>
      <c r="BF856" s="6"/>
      <c r="BG856" s="6"/>
    </row>
    <row r="857" spans="1:59" x14ac:dyDescent="0.25">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c r="AF857" s="6"/>
      <c r="AG857" s="6"/>
      <c r="AH857" s="6"/>
      <c r="AI857" s="6"/>
      <c r="AJ857" s="6"/>
      <c r="AK857" s="6"/>
      <c r="AL857" s="6"/>
      <c r="AM857" s="6"/>
      <c r="AN857" s="6"/>
      <c r="AO857" s="6"/>
      <c r="AP857" s="6"/>
      <c r="AQ857" s="6"/>
      <c r="AR857" s="6"/>
      <c r="AS857" s="6"/>
      <c r="AT857" s="6"/>
      <c r="AU857" s="6"/>
      <c r="AV857" s="6"/>
      <c r="AW857" s="6"/>
      <c r="AX857" s="6"/>
      <c r="AY857" s="6"/>
      <c r="AZ857" s="6"/>
      <c r="BA857" s="6"/>
      <c r="BB857" s="6"/>
      <c r="BC857" s="6"/>
      <c r="BD857" s="6"/>
      <c r="BE857" s="6"/>
      <c r="BF857" s="6"/>
      <c r="BG857" s="6"/>
    </row>
    <row r="858" spans="1:59" x14ac:dyDescent="0.25">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c r="AF858" s="6"/>
      <c r="AG858" s="6"/>
      <c r="AH858" s="6"/>
      <c r="AI858" s="6"/>
      <c r="AJ858" s="6"/>
      <c r="AK858" s="6"/>
      <c r="AL858" s="6"/>
      <c r="AM858" s="6"/>
      <c r="AN858" s="6"/>
      <c r="AO858" s="6"/>
      <c r="AP858" s="6"/>
      <c r="AQ858" s="6"/>
      <c r="AR858" s="6"/>
      <c r="AS858" s="6"/>
      <c r="AT858" s="6"/>
      <c r="AU858" s="6"/>
      <c r="AV858" s="6"/>
      <c r="AW858" s="6"/>
      <c r="AX858" s="6"/>
      <c r="AY858" s="6"/>
      <c r="AZ858" s="6"/>
      <c r="BA858" s="6"/>
      <c r="BB858" s="6"/>
      <c r="BC858" s="6"/>
      <c r="BD858" s="6"/>
      <c r="BE858" s="6"/>
      <c r="BF858" s="6"/>
      <c r="BG858" s="6"/>
    </row>
    <row r="859" spans="1:59" x14ac:dyDescent="0.25">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c r="AF859" s="6"/>
      <c r="AG859" s="6"/>
      <c r="AH859" s="6"/>
      <c r="AI859" s="6"/>
      <c r="AJ859" s="6"/>
      <c r="AK859" s="6"/>
      <c r="AL859" s="6"/>
      <c r="AM859" s="6"/>
      <c r="AN859" s="6"/>
      <c r="AO859" s="6"/>
      <c r="AP859" s="6"/>
      <c r="AQ859" s="6"/>
      <c r="AR859" s="6"/>
      <c r="AS859" s="6"/>
      <c r="AT859" s="6"/>
      <c r="AU859" s="6"/>
      <c r="AV859" s="6"/>
      <c r="AW859" s="6"/>
      <c r="AX859" s="6"/>
      <c r="AY859" s="6"/>
      <c r="AZ859" s="6"/>
      <c r="BA859" s="6"/>
      <c r="BB859" s="6"/>
      <c r="BC859" s="6"/>
      <c r="BD859" s="6"/>
      <c r="BE859" s="6"/>
      <c r="BF859" s="6"/>
      <c r="BG859" s="6"/>
    </row>
    <row r="860" spans="1:59" x14ac:dyDescent="0.25">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c r="AF860" s="6"/>
      <c r="AG860" s="6"/>
      <c r="AH860" s="6"/>
      <c r="AI860" s="6"/>
      <c r="AJ860" s="6"/>
      <c r="AK860" s="6"/>
      <c r="AL860" s="6"/>
      <c r="AM860" s="6"/>
      <c r="AN860" s="6"/>
      <c r="AO860" s="6"/>
      <c r="AP860" s="6"/>
      <c r="AQ860" s="6"/>
      <c r="AR860" s="6"/>
      <c r="AS860" s="6"/>
      <c r="AT860" s="6"/>
      <c r="AU860" s="6"/>
      <c r="AV860" s="6"/>
      <c r="AW860" s="6"/>
      <c r="AX860" s="6"/>
      <c r="AY860" s="6"/>
      <c r="AZ860" s="6"/>
      <c r="BA860" s="6"/>
      <c r="BB860" s="6"/>
      <c r="BC860" s="6"/>
      <c r="BD860" s="6"/>
      <c r="BE860" s="6"/>
      <c r="BF860" s="6"/>
      <c r="BG860" s="6"/>
    </row>
    <row r="861" spans="1:59" x14ac:dyDescent="0.25">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c r="AF861" s="6"/>
      <c r="AG861" s="6"/>
      <c r="AH861" s="6"/>
      <c r="AI861" s="6"/>
      <c r="AJ861" s="6"/>
      <c r="AK861" s="6"/>
      <c r="AL861" s="6"/>
      <c r="AM861" s="6"/>
      <c r="AN861" s="6"/>
      <c r="AO861" s="6"/>
      <c r="AP861" s="6"/>
      <c r="AQ861" s="6"/>
      <c r="AR861" s="6"/>
      <c r="AS861" s="6"/>
      <c r="AT861" s="6"/>
      <c r="AU861" s="6"/>
      <c r="AV861" s="6"/>
      <c r="AW861" s="6"/>
      <c r="AX861" s="6"/>
      <c r="AY861" s="6"/>
      <c r="AZ861" s="6"/>
      <c r="BA861" s="6"/>
      <c r="BB861" s="6"/>
      <c r="BC861" s="6"/>
      <c r="BD861" s="6"/>
      <c r="BE861" s="6"/>
      <c r="BF861" s="6"/>
      <c r="BG861" s="6"/>
    </row>
    <row r="862" spans="1:59" x14ac:dyDescent="0.25">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c r="AF862" s="6"/>
      <c r="AG862" s="6"/>
      <c r="AH862" s="6"/>
      <c r="AI862" s="6"/>
      <c r="AJ862" s="6"/>
      <c r="AK862" s="6"/>
      <c r="AL862" s="6"/>
      <c r="AM862" s="6"/>
      <c r="AN862" s="6"/>
      <c r="AO862" s="6"/>
      <c r="AP862" s="6"/>
      <c r="AQ862" s="6"/>
      <c r="AR862" s="6"/>
      <c r="AS862" s="6"/>
      <c r="AT862" s="6"/>
      <c r="AU862" s="6"/>
      <c r="AV862" s="6"/>
      <c r="AW862" s="6"/>
      <c r="AX862" s="6"/>
      <c r="AY862" s="6"/>
      <c r="AZ862" s="6"/>
      <c r="BA862" s="6"/>
      <c r="BB862" s="6"/>
      <c r="BC862" s="6"/>
      <c r="BD862" s="6"/>
      <c r="BE862" s="6"/>
      <c r="BF862" s="6"/>
      <c r="BG862" s="6"/>
    </row>
    <row r="863" spans="1:59" x14ac:dyDescent="0.25">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c r="AF863" s="6"/>
      <c r="AG863" s="6"/>
      <c r="AH863" s="6"/>
      <c r="AI863" s="6"/>
      <c r="AJ863" s="6"/>
      <c r="AK863" s="6"/>
      <c r="AL863" s="6"/>
      <c r="AM863" s="6"/>
      <c r="AN863" s="6"/>
      <c r="AO863" s="6"/>
      <c r="AP863" s="6"/>
      <c r="AQ863" s="6"/>
      <c r="AR863" s="6"/>
      <c r="AS863" s="6"/>
      <c r="AT863" s="6"/>
      <c r="AU863" s="6"/>
      <c r="AV863" s="6"/>
      <c r="AW863" s="6"/>
      <c r="AX863" s="6"/>
      <c r="AY863" s="6"/>
      <c r="AZ863" s="6"/>
      <c r="BA863" s="6"/>
      <c r="BB863" s="6"/>
      <c r="BC863" s="6"/>
      <c r="BD863" s="6"/>
      <c r="BE863" s="6"/>
      <c r="BF863" s="6"/>
      <c r="BG863" s="6"/>
    </row>
    <row r="864" spans="1:59" x14ac:dyDescent="0.25">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c r="AF864" s="6"/>
      <c r="AG864" s="6"/>
      <c r="AH864" s="6"/>
      <c r="AI864" s="6"/>
      <c r="AJ864" s="6"/>
      <c r="AK864" s="6"/>
      <c r="AL864" s="6"/>
      <c r="AM864" s="6"/>
      <c r="AN864" s="6"/>
      <c r="AO864" s="6"/>
      <c r="AP864" s="6"/>
      <c r="AQ864" s="6"/>
      <c r="AR864" s="6"/>
      <c r="AS864" s="6"/>
      <c r="AT864" s="6"/>
      <c r="AU864" s="6"/>
      <c r="AV864" s="6"/>
      <c r="AW864" s="6"/>
      <c r="AX864" s="6"/>
      <c r="AY864" s="6"/>
      <c r="AZ864" s="6"/>
      <c r="BA864" s="6"/>
      <c r="BB864" s="6"/>
      <c r="BC864" s="6"/>
      <c r="BD864" s="6"/>
      <c r="BE864" s="6"/>
      <c r="BF864" s="6"/>
      <c r="BG864" s="6"/>
    </row>
    <row r="865" spans="1:59" x14ac:dyDescent="0.25">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c r="AF865" s="6"/>
      <c r="AG865" s="6"/>
      <c r="AH865" s="6"/>
      <c r="AI865" s="6"/>
      <c r="AJ865" s="6"/>
      <c r="AK865" s="6"/>
      <c r="AL865" s="6"/>
      <c r="AM865" s="6"/>
      <c r="AN865" s="6"/>
      <c r="AO865" s="6"/>
      <c r="AP865" s="6"/>
      <c r="AQ865" s="6"/>
      <c r="AR865" s="6"/>
      <c r="AS865" s="6"/>
      <c r="AT865" s="6"/>
      <c r="AU865" s="6"/>
      <c r="AV865" s="6"/>
      <c r="AW865" s="6"/>
      <c r="AX865" s="6"/>
      <c r="AY865" s="6"/>
      <c r="AZ865" s="6"/>
      <c r="BA865" s="6"/>
      <c r="BB865" s="6"/>
      <c r="BC865" s="6"/>
      <c r="BD865" s="6"/>
      <c r="BE865" s="6"/>
      <c r="BF865" s="6"/>
      <c r="BG865" s="6"/>
    </row>
    <row r="866" spans="1:59" x14ac:dyDescent="0.25">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c r="AF866" s="6"/>
      <c r="AG866" s="6"/>
      <c r="AH866" s="6"/>
      <c r="AI866" s="6"/>
      <c r="AJ866" s="6"/>
      <c r="AK866" s="6"/>
      <c r="AL866" s="6"/>
      <c r="AM866" s="6"/>
      <c r="AN866" s="6"/>
      <c r="AO866" s="6"/>
      <c r="AP866" s="6"/>
      <c r="AQ866" s="6"/>
      <c r="AR866" s="6"/>
      <c r="AS866" s="6"/>
      <c r="AT866" s="6"/>
      <c r="AU866" s="6"/>
      <c r="AV866" s="6"/>
      <c r="AW866" s="6"/>
      <c r="AX866" s="6"/>
      <c r="AY866" s="6"/>
      <c r="AZ866" s="6"/>
      <c r="BA866" s="6"/>
      <c r="BB866" s="6"/>
      <c r="BC866" s="6"/>
      <c r="BD866" s="6"/>
      <c r="BE866" s="6"/>
      <c r="BF866" s="6"/>
      <c r="BG866" s="6"/>
    </row>
    <row r="867" spans="1:59" x14ac:dyDescent="0.25">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c r="AF867" s="6"/>
      <c r="AG867" s="6"/>
      <c r="AH867" s="6"/>
      <c r="AI867" s="6"/>
      <c r="AJ867" s="6"/>
      <c r="AK867" s="6"/>
      <c r="AL867" s="6"/>
      <c r="AM867" s="6"/>
      <c r="AN867" s="6"/>
      <c r="AO867" s="6"/>
      <c r="AP867" s="6"/>
      <c r="AQ867" s="6"/>
      <c r="AR867" s="6"/>
      <c r="AS867" s="6"/>
      <c r="AT867" s="6"/>
      <c r="AU867" s="6"/>
      <c r="AV867" s="6"/>
      <c r="AW867" s="6"/>
      <c r="AX867" s="6"/>
      <c r="AY867" s="6"/>
      <c r="AZ867" s="6"/>
      <c r="BA867" s="6"/>
      <c r="BB867" s="6"/>
      <c r="BC867" s="6"/>
      <c r="BD867" s="6"/>
      <c r="BE867" s="6"/>
      <c r="BF867" s="6"/>
      <c r="BG867" s="6"/>
    </row>
    <row r="868" spans="1:59" x14ac:dyDescent="0.25">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c r="AF868" s="6"/>
      <c r="AG868" s="6"/>
      <c r="AH868" s="6"/>
      <c r="AI868" s="6"/>
      <c r="AJ868" s="6"/>
      <c r="AK868" s="6"/>
      <c r="AL868" s="6"/>
      <c r="AM868" s="6"/>
      <c r="AN868" s="6"/>
      <c r="AO868" s="6"/>
      <c r="AP868" s="6"/>
      <c r="AQ868" s="6"/>
      <c r="AR868" s="6"/>
      <c r="AS868" s="6"/>
      <c r="AT868" s="6"/>
      <c r="AU868" s="6"/>
      <c r="AV868" s="6"/>
      <c r="AW868" s="6"/>
      <c r="AX868" s="6"/>
      <c r="AY868" s="6"/>
      <c r="AZ868" s="6"/>
      <c r="BA868" s="6"/>
      <c r="BB868" s="6"/>
      <c r="BC868" s="6"/>
      <c r="BD868" s="6"/>
      <c r="BE868" s="6"/>
      <c r="BF868" s="6"/>
      <c r="BG868" s="6"/>
    </row>
    <row r="869" spans="1:59" x14ac:dyDescent="0.25">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c r="AF869" s="6"/>
      <c r="AG869" s="6"/>
      <c r="AH869" s="6"/>
      <c r="AI869" s="6"/>
      <c r="AJ869" s="6"/>
      <c r="AK869" s="6"/>
      <c r="AL869" s="6"/>
      <c r="AM869" s="6"/>
      <c r="AN869" s="6"/>
      <c r="AO869" s="6"/>
      <c r="AP869" s="6"/>
      <c r="AQ869" s="6"/>
      <c r="AR869" s="6"/>
      <c r="AS869" s="6"/>
      <c r="AT869" s="6"/>
      <c r="AU869" s="6"/>
      <c r="AV869" s="6"/>
      <c r="AW869" s="6"/>
      <c r="AX869" s="6"/>
      <c r="AY869" s="6"/>
      <c r="AZ869" s="6"/>
      <c r="BA869" s="6"/>
      <c r="BB869" s="6"/>
      <c r="BC869" s="6"/>
      <c r="BD869" s="6"/>
      <c r="BE869" s="6"/>
      <c r="BF869" s="6"/>
      <c r="BG869" s="6"/>
    </row>
    <row r="870" spans="1:59" x14ac:dyDescent="0.25">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c r="AF870" s="6"/>
      <c r="AG870" s="6"/>
      <c r="AH870" s="6"/>
      <c r="AI870" s="6"/>
      <c r="AJ870" s="6"/>
      <c r="AK870" s="6"/>
      <c r="AL870" s="6"/>
      <c r="AM870" s="6"/>
      <c r="AN870" s="6"/>
      <c r="AO870" s="6"/>
      <c r="AP870" s="6"/>
      <c r="AQ870" s="6"/>
      <c r="AR870" s="6"/>
      <c r="AS870" s="6"/>
      <c r="AT870" s="6"/>
      <c r="AU870" s="6"/>
      <c r="AV870" s="6"/>
      <c r="AW870" s="6"/>
      <c r="AX870" s="6"/>
      <c r="AY870" s="6"/>
      <c r="AZ870" s="6"/>
      <c r="BA870" s="6"/>
      <c r="BB870" s="6"/>
      <c r="BC870" s="6"/>
      <c r="BD870" s="6"/>
      <c r="BE870" s="6"/>
      <c r="BF870" s="6"/>
      <c r="BG870" s="6"/>
    </row>
    <row r="871" spans="1:59" x14ac:dyDescent="0.25">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c r="AF871" s="6"/>
      <c r="AG871" s="6"/>
      <c r="AH871" s="6"/>
      <c r="AI871" s="6"/>
      <c r="AJ871" s="6"/>
      <c r="AK871" s="6"/>
      <c r="AL871" s="6"/>
      <c r="AM871" s="6"/>
      <c r="AN871" s="6"/>
      <c r="AO871" s="6"/>
      <c r="AP871" s="6"/>
      <c r="AQ871" s="6"/>
      <c r="AR871" s="6"/>
      <c r="AS871" s="6"/>
      <c r="AT871" s="6"/>
      <c r="AU871" s="6"/>
      <c r="AV871" s="6"/>
      <c r="AW871" s="6"/>
      <c r="AX871" s="6"/>
      <c r="AY871" s="6"/>
      <c r="AZ871" s="6"/>
      <c r="BA871" s="6"/>
      <c r="BB871" s="6"/>
      <c r="BC871" s="6"/>
      <c r="BD871" s="6"/>
      <c r="BE871" s="6"/>
      <c r="BF871" s="6"/>
      <c r="BG871" s="6"/>
    </row>
    <row r="872" spans="1:59" x14ac:dyDescent="0.25">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c r="AF872" s="6"/>
      <c r="AG872" s="6"/>
      <c r="AH872" s="6"/>
      <c r="AI872" s="6"/>
      <c r="AJ872" s="6"/>
      <c r="AK872" s="6"/>
      <c r="AL872" s="6"/>
      <c r="AM872" s="6"/>
      <c r="AN872" s="6"/>
      <c r="AO872" s="6"/>
      <c r="AP872" s="6"/>
      <c r="AQ872" s="6"/>
      <c r="AR872" s="6"/>
      <c r="AS872" s="6"/>
      <c r="AT872" s="6"/>
      <c r="AU872" s="6"/>
      <c r="AV872" s="6"/>
      <c r="AW872" s="6"/>
      <c r="AX872" s="6"/>
      <c r="AY872" s="6"/>
      <c r="AZ872" s="6"/>
      <c r="BA872" s="6"/>
      <c r="BB872" s="6"/>
      <c r="BC872" s="6"/>
      <c r="BD872" s="6"/>
      <c r="BE872" s="6"/>
      <c r="BF872" s="6"/>
      <c r="BG872" s="6"/>
    </row>
    <row r="873" spans="1:59" x14ac:dyDescent="0.25">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c r="AF873" s="6"/>
      <c r="AG873" s="6"/>
      <c r="AH873" s="6"/>
      <c r="AI873" s="6"/>
      <c r="AJ873" s="6"/>
      <c r="AK873" s="6"/>
      <c r="AL873" s="6"/>
      <c r="AM873" s="6"/>
      <c r="AN873" s="6"/>
      <c r="AO873" s="6"/>
      <c r="AP873" s="6"/>
      <c r="AQ873" s="6"/>
      <c r="AR873" s="6"/>
      <c r="AS873" s="6"/>
      <c r="AT873" s="6"/>
      <c r="AU873" s="6"/>
      <c r="AV873" s="6"/>
      <c r="AW873" s="6"/>
      <c r="AX873" s="6"/>
      <c r="AY873" s="6"/>
      <c r="AZ873" s="6"/>
      <c r="BA873" s="6"/>
      <c r="BB873" s="6"/>
      <c r="BC873" s="6"/>
      <c r="BD873" s="6"/>
      <c r="BE873" s="6"/>
      <c r="BF873" s="6"/>
      <c r="BG873" s="6"/>
    </row>
    <row r="874" spans="1:59" x14ac:dyDescent="0.25">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c r="AF874" s="6"/>
      <c r="AG874" s="6"/>
      <c r="AH874" s="6"/>
      <c r="AI874" s="6"/>
      <c r="AJ874" s="6"/>
      <c r="AK874" s="6"/>
      <c r="AL874" s="6"/>
      <c r="AM874" s="6"/>
      <c r="AN874" s="6"/>
      <c r="AO874" s="6"/>
      <c r="AP874" s="6"/>
      <c r="AQ874" s="6"/>
      <c r="AR874" s="6"/>
      <c r="AS874" s="6"/>
      <c r="AT874" s="6"/>
      <c r="AU874" s="6"/>
      <c r="AV874" s="6"/>
      <c r="AW874" s="6"/>
      <c r="AX874" s="6"/>
      <c r="AY874" s="6"/>
      <c r="AZ874" s="6"/>
      <c r="BA874" s="6"/>
      <c r="BB874" s="6"/>
      <c r="BC874" s="6"/>
      <c r="BD874" s="6"/>
      <c r="BE874" s="6"/>
      <c r="BF874" s="6"/>
      <c r="BG874" s="6"/>
    </row>
    <row r="875" spans="1:59" x14ac:dyDescent="0.25">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c r="AF875" s="6"/>
      <c r="AG875" s="6"/>
      <c r="AH875" s="6"/>
      <c r="AI875" s="6"/>
      <c r="AJ875" s="6"/>
      <c r="AK875" s="6"/>
      <c r="AL875" s="6"/>
      <c r="AM875" s="6"/>
      <c r="AN875" s="6"/>
      <c r="AO875" s="6"/>
      <c r="AP875" s="6"/>
      <c r="AQ875" s="6"/>
      <c r="AR875" s="6"/>
      <c r="AS875" s="6"/>
      <c r="AT875" s="6"/>
      <c r="AU875" s="6"/>
      <c r="AV875" s="6"/>
      <c r="AW875" s="6"/>
      <c r="AX875" s="6"/>
      <c r="AY875" s="6"/>
      <c r="AZ875" s="6"/>
      <c r="BA875" s="6"/>
      <c r="BB875" s="6"/>
      <c r="BC875" s="6"/>
      <c r="BD875" s="6"/>
      <c r="BE875" s="6"/>
      <c r="BF875" s="6"/>
      <c r="BG875" s="6"/>
    </row>
    <row r="876" spans="1:59" x14ac:dyDescent="0.25">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c r="AF876" s="6"/>
      <c r="AG876" s="6"/>
      <c r="AH876" s="6"/>
      <c r="AI876" s="6"/>
      <c r="AJ876" s="6"/>
      <c r="AK876" s="6"/>
      <c r="AL876" s="6"/>
      <c r="AM876" s="6"/>
      <c r="AN876" s="6"/>
      <c r="AO876" s="6"/>
      <c r="AP876" s="6"/>
      <c r="AQ876" s="6"/>
      <c r="AR876" s="6"/>
      <c r="AS876" s="6"/>
      <c r="AT876" s="6"/>
      <c r="AU876" s="6"/>
      <c r="AV876" s="6"/>
      <c r="AW876" s="6"/>
      <c r="AX876" s="6"/>
      <c r="AY876" s="6"/>
      <c r="AZ876" s="6"/>
      <c r="BA876" s="6"/>
      <c r="BB876" s="6"/>
      <c r="BC876" s="6"/>
      <c r="BD876" s="6"/>
      <c r="BE876" s="6"/>
      <c r="BF876" s="6"/>
      <c r="BG876" s="6"/>
    </row>
    <row r="877" spans="1:59" x14ac:dyDescent="0.25">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c r="AF877" s="6"/>
      <c r="AG877" s="6"/>
      <c r="AH877" s="6"/>
      <c r="AI877" s="6"/>
      <c r="AJ877" s="6"/>
      <c r="AK877" s="6"/>
      <c r="AL877" s="6"/>
      <c r="AM877" s="6"/>
      <c r="AN877" s="6"/>
      <c r="AO877" s="6"/>
      <c r="AP877" s="6"/>
      <c r="AQ877" s="6"/>
      <c r="AR877" s="6"/>
      <c r="AS877" s="6"/>
      <c r="AT877" s="6"/>
      <c r="AU877" s="6"/>
      <c r="AV877" s="6"/>
      <c r="AW877" s="6"/>
      <c r="AX877" s="6"/>
      <c r="AY877" s="6"/>
      <c r="AZ877" s="6"/>
      <c r="BA877" s="6"/>
      <c r="BB877" s="6"/>
      <c r="BC877" s="6"/>
      <c r="BD877" s="6"/>
      <c r="BE877" s="6"/>
      <c r="BF877" s="6"/>
      <c r="BG877" s="6"/>
    </row>
    <row r="878" spans="1:59" x14ac:dyDescent="0.25">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c r="AF878" s="6"/>
      <c r="AG878" s="6"/>
      <c r="AH878" s="6"/>
      <c r="AI878" s="6"/>
      <c r="AJ878" s="6"/>
      <c r="AK878" s="6"/>
      <c r="AL878" s="6"/>
      <c r="AM878" s="6"/>
      <c r="AN878" s="6"/>
      <c r="AO878" s="6"/>
      <c r="AP878" s="6"/>
      <c r="AQ878" s="6"/>
      <c r="AR878" s="6"/>
      <c r="AS878" s="6"/>
      <c r="AT878" s="6"/>
      <c r="AU878" s="6"/>
      <c r="AV878" s="6"/>
      <c r="AW878" s="6"/>
      <c r="AX878" s="6"/>
      <c r="AY878" s="6"/>
      <c r="AZ878" s="6"/>
      <c r="BA878" s="6"/>
      <c r="BB878" s="6"/>
      <c r="BC878" s="6"/>
      <c r="BD878" s="6"/>
      <c r="BE878" s="6"/>
      <c r="BF878" s="6"/>
      <c r="BG878" s="6"/>
    </row>
    <row r="879" spans="1:59" x14ac:dyDescent="0.25">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c r="AF879" s="6"/>
      <c r="AG879" s="6"/>
      <c r="AH879" s="6"/>
      <c r="AI879" s="6"/>
      <c r="AJ879" s="6"/>
      <c r="AK879" s="6"/>
      <c r="AL879" s="6"/>
      <c r="AM879" s="6"/>
      <c r="AN879" s="6"/>
      <c r="AO879" s="6"/>
      <c r="AP879" s="6"/>
      <c r="AQ879" s="6"/>
      <c r="AR879" s="6"/>
      <c r="AS879" s="6"/>
      <c r="AT879" s="6"/>
      <c r="AU879" s="6"/>
      <c r="AV879" s="6"/>
      <c r="AW879" s="6"/>
      <c r="AX879" s="6"/>
      <c r="AY879" s="6"/>
      <c r="AZ879" s="6"/>
      <c r="BA879" s="6"/>
      <c r="BB879" s="6"/>
      <c r="BC879" s="6"/>
      <c r="BD879" s="6"/>
      <c r="BE879" s="6"/>
      <c r="BF879" s="6"/>
      <c r="BG879" s="6"/>
    </row>
    <row r="880" spans="1:59" x14ac:dyDescent="0.25">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c r="AF880" s="6"/>
      <c r="AG880" s="6"/>
      <c r="AH880" s="6"/>
      <c r="AI880" s="6"/>
      <c r="AJ880" s="6"/>
      <c r="AK880" s="6"/>
      <c r="AL880" s="6"/>
      <c r="AM880" s="6"/>
      <c r="AN880" s="6"/>
      <c r="AO880" s="6"/>
      <c r="AP880" s="6"/>
      <c r="AQ880" s="6"/>
      <c r="AR880" s="6"/>
      <c r="AS880" s="6"/>
      <c r="AT880" s="6"/>
      <c r="AU880" s="6"/>
      <c r="AV880" s="6"/>
      <c r="AW880" s="6"/>
      <c r="AX880" s="6"/>
      <c r="AY880" s="6"/>
      <c r="AZ880" s="6"/>
      <c r="BA880" s="6"/>
      <c r="BB880" s="6"/>
      <c r="BC880" s="6"/>
      <c r="BD880" s="6"/>
      <c r="BE880" s="6"/>
      <c r="BF880" s="6"/>
      <c r="BG880" s="6"/>
    </row>
    <row r="881" spans="1:59" x14ac:dyDescent="0.25">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c r="AF881" s="6"/>
      <c r="AG881" s="6"/>
      <c r="AH881" s="6"/>
      <c r="AI881" s="6"/>
      <c r="AJ881" s="6"/>
      <c r="AK881" s="6"/>
      <c r="AL881" s="6"/>
      <c r="AM881" s="6"/>
      <c r="AN881" s="6"/>
      <c r="AO881" s="6"/>
      <c r="AP881" s="6"/>
      <c r="AQ881" s="6"/>
      <c r="AR881" s="6"/>
      <c r="AS881" s="6"/>
      <c r="AT881" s="6"/>
      <c r="AU881" s="6"/>
      <c r="AV881" s="6"/>
      <c r="AW881" s="6"/>
      <c r="AX881" s="6"/>
      <c r="AY881" s="6"/>
      <c r="AZ881" s="6"/>
      <c r="BA881" s="6"/>
      <c r="BB881" s="6"/>
      <c r="BC881" s="6"/>
      <c r="BD881" s="6"/>
      <c r="BE881" s="6"/>
      <c r="BF881" s="6"/>
      <c r="BG881" s="6"/>
    </row>
    <row r="882" spans="1:59" x14ac:dyDescent="0.25">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c r="AF882" s="6"/>
      <c r="AG882" s="6"/>
      <c r="AH882" s="6"/>
      <c r="AI882" s="6"/>
      <c r="AJ882" s="6"/>
      <c r="AK882" s="6"/>
      <c r="AL882" s="6"/>
      <c r="AM882" s="6"/>
      <c r="AN882" s="6"/>
      <c r="AO882" s="6"/>
      <c r="AP882" s="6"/>
      <c r="AQ882" s="6"/>
      <c r="AR882" s="6"/>
      <c r="AS882" s="6"/>
      <c r="AT882" s="6"/>
      <c r="AU882" s="6"/>
      <c r="AV882" s="6"/>
      <c r="AW882" s="6"/>
      <c r="AX882" s="6"/>
      <c r="AY882" s="6"/>
      <c r="AZ882" s="6"/>
      <c r="BA882" s="6"/>
      <c r="BB882" s="6"/>
      <c r="BC882" s="6"/>
      <c r="BD882" s="6"/>
      <c r="BE882" s="6"/>
      <c r="BF882" s="6"/>
      <c r="BG882" s="6"/>
    </row>
    <row r="883" spans="1:59" x14ac:dyDescent="0.25">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c r="AF883" s="6"/>
      <c r="AG883" s="6"/>
      <c r="AH883" s="6"/>
      <c r="AI883" s="6"/>
      <c r="AJ883" s="6"/>
      <c r="AK883" s="6"/>
      <c r="AL883" s="6"/>
      <c r="AM883" s="6"/>
      <c r="AN883" s="6"/>
      <c r="AO883" s="6"/>
      <c r="AP883" s="6"/>
      <c r="AQ883" s="6"/>
      <c r="AR883" s="6"/>
      <c r="AS883" s="6"/>
      <c r="AT883" s="6"/>
      <c r="AU883" s="6"/>
      <c r="AV883" s="6"/>
      <c r="AW883" s="6"/>
      <c r="AX883" s="6"/>
      <c r="AY883" s="6"/>
      <c r="AZ883" s="6"/>
      <c r="BA883" s="6"/>
      <c r="BB883" s="6"/>
      <c r="BC883" s="6"/>
      <c r="BD883" s="6"/>
      <c r="BE883" s="6"/>
      <c r="BF883" s="6"/>
      <c r="BG883" s="6"/>
    </row>
    <row r="884" spans="1:59" x14ac:dyDescent="0.25">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c r="AF884" s="6"/>
      <c r="AG884" s="6"/>
      <c r="AH884" s="6"/>
      <c r="AI884" s="6"/>
      <c r="AJ884" s="6"/>
      <c r="AK884" s="6"/>
      <c r="AL884" s="6"/>
      <c r="AM884" s="6"/>
      <c r="AN884" s="6"/>
      <c r="AO884" s="6"/>
      <c r="AP884" s="6"/>
      <c r="AQ884" s="6"/>
      <c r="AR884" s="6"/>
      <c r="AS884" s="6"/>
      <c r="AT884" s="6"/>
      <c r="AU884" s="6"/>
      <c r="AV884" s="6"/>
      <c r="AW884" s="6"/>
      <c r="AX884" s="6"/>
      <c r="AY884" s="6"/>
      <c r="AZ884" s="6"/>
      <c r="BA884" s="6"/>
      <c r="BB884" s="6"/>
      <c r="BC884" s="6"/>
      <c r="BD884" s="6"/>
      <c r="BE884" s="6"/>
      <c r="BF884" s="6"/>
      <c r="BG884" s="6"/>
    </row>
    <row r="885" spans="1:59" x14ac:dyDescent="0.25">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c r="AF885" s="6"/>
      <c r="AG885" s="6"/>
      <c r="AH885" s="6"/>
      <c r="AI885" s="6"/>
      <c r="AJ885" s="6"/>
      <c r="AK885" s="6"/>
      <c r="AL885" s="6"/>
      <c r="AM885" s="6"/>
      <c r="AN885" s="6"/>
      <c r="AO885" s="6"/>
      <c r="AP885" s="6"/>
      <c r="AQ885" s="6"/>
      <c r="AR885" s="6"/>
      <c r="AS885" s="6"/>
      <c r="AT885" s="6"/>
      <c r="AU885" s="6"/>
      <c r="AV885" s="6"/>
      <c r="AW885" s="6"/>
      <c r="AX885" s="6"/>
      <c r="AY885" s="6"/>
      <c r="AZ885" s="6"/>
      <c r="BA885" s="6"/>
      <c r="BB885" s="6"/>
      <c r="BC885" s="6"/>
      <c r="BD885" s="6"/>
      <c r="BE885" s="6"/>
      <c r="BF885" s="6"/>
      <c r="BG885" s="6"/>
    </row>
    <row r="886" spans="1:59" x14ac:dyDescent="0.25">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c r="AF886" s="6"/>
      <c r="AG886" s="6"/>
      <c r="AH886" s="6"/>
      <c r="AI886" s="6"/>
      <c r="AJ886" s="6"/>
      <c r="AK886" s="6"/>
      <c r="AL886" s="6"/>
      <c r="AM886" s="6"/>
      <c r="AN886" s="6"/>
      <c r="AO886" s="6"/>
      <c r="AP886" s="6"/>
      <c r="AQ886" s="6"/>
      <c r="AR886" s="6"/>
      <c r="AS886" s="6"/>
      <c r="AT886" s="6"/>
      <c r="AU886" s="6"/>
      <c r="AV886" s="6"/>
      <c r="AW886" s="6"/>
      <c r="AX886" s="6"/>
      <c r="AY886" s="6"/>
      <c r="AZ886" s="6"/>
      <c r="BA886" s="6"/>
      <c r="BB886" s="6"/>
      <c r="BC886" s="6"/>
      <c r="BD886" s="6"/>
      <c r="BE886" s="6"/>
      <c r="BF886" s="6"/>
      <c r="BG886" s="6"/>
    </row>
    <row r="887" spans="1:59" x14ac:dyDescent="0.25">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c r="AF887" s="6"/>
      <c r="AG887" s="6"/>
      <c r="AH887" s="6"/>
      <c r="AI887" s="6"/>
      <c r="AJ887" s="6"/>
      <c r="AK887" s="6"/>
      <c r="AL887" s="6"/>
      <c r="AM887" s="6"/>
      <c r="AN887" s="6"/>
      <c r="AO887" s="6"/>
      <c r="AP887" s="6"/>
      <c r="AQ887" s="6"/>
      <c r="AR887" s="6"/>
      <c r="AS887" s="6"/>
      <c r="AT887" s="6"/>
      <c r="AU887" s="6"/>
      <c r="AV887" s="6"/>
      <c r="AW887" s="6"/>
      <c r="AX887" s="6"/>
      <c r="AY887" s="6"/>
      <c r="AZ887" s="6"/>
      <c r="BA887" s="6"/>
      <c r="BB887" s="6"/>
      <c r="BC887" s="6"/>
      <c r="BD887" s="6"/>
      <c r="BE887" s="6"/>
      <c r="BF887" s="6"/>
      <c r="BG887" s="6"/>
    </row>
    <row r="888" spans="1:59" x14ac:dyDescent="0.25">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c r="AF888" s="6"/>
      <c r="AG888" s="6"/>
      <c r="AH888" s="6"/>
      <c r="AI888" s="6"/>
      <c r="AJ888" s="6"/>
      <c r="AK888" s="6"/>
      <c r="AL888" s="6"/>
      <c r="AM888" s="6"/>
      <c r="AN888" s="6"/>
      <c r="AO888" s="6"/>
      <c r="AP888" s="6"/>
      <c r="AQ888" s="6"/>
      <c r="AR888" s="6"/>
      <c r="AS888" s="6"/>
      <c r="AT888" s="6"/>
      <c r="AU888" s="6"/>
      <c r="AV888" s="6"/>
      <c r="AW888" s="6"/>
      <c r="AX888" s="6"/>
      <c r="AY888" s="6"/>
      <c r="AZ888" s="6"/>
      <c r="BA888" s="6"/>
      <c r="BB888" s="6"/>
      <c r="BC888" s="6"/>
      <c r="BD888" s="6"/>
      <c r="BE888" s="6"/>
      <c r="BF888" s="6"/>
      <c r="BG888" s="6"/>
    </row>
    <row r="889" spans="1:59" x14ac:dyDescent="0.25">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c r="AF889" s="6"/>
      <c r="AG889" s="6"/>
      <c r="AH889" s="6"/>
      <c r="AI889" s="6"/>
      <c r="AJ889" s="6"/>
      <c r="AK889" s="6"/>
      <c r="AL889" s="6"/>
      <c r="AM889" s="6"/>
      <c r="AN889" s="6"/>
      <c r="AO889" s="6"/>
      <c r="AP889" s="6"/>
      <c r="AQ889" s="6"/>
      <c r="AR889" s="6"/>
      <c r="AS889" s="6"/>
      <c r="AT889" s="6"/>
      <c r="AU889" s="6"/>
      <c r="AV889" s="6"/>
      <c r="AW889" s="6"/>
      <c r="AX889" s="6"/>
      <c r="AY889" s="6"/>
      <c r="AZ889" s="6"/>
      <c r="BA889" s="6"/>
      <c r="BB889" s="6"/>
      <c r="BC889" s="6"/>
      <c r="BD889" s="6"/>
      <c r="BE889" s="6"/>
      <c r="BF889" s="6"/>
      <c r="BG889" s="6"/>
    </row>
    <row r="890" spans="1:59" x14ac:dyDescent="0.25">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c r="AF890" s="6"/>
      <c r="AG890" s="6"/>
      <c r="AH890" s="6"/>
      <c r="AI890" s="6"/>
      <c r="AJ890" s="6"/>
      <c r="AK890" s="6"/>
      <c r="AL890" s="6"/>
      <c r="AM890" s="6"/>
      <c r="AN890" s="6"/>
      <c r="AO890" s="6"/>
      <c r="AP890" s="6"/>
      <c r="AQ890" s="6"/>
      <c r="AR890" s="6"/>
      <c r="AS890" s="6"/>
      <c r="AT890" s="6"/>
      <c r="AU890" s="6"/>
      <c r="AV890" s="6"/>
      <c r="AW890" s="6"/>
      <c r="AX890" s="6"/>
      <c r="AY890" s="6"/>
      <c r="AZ890" s="6"/>
      <c r="BA890" s="6"/>
      <c r="BB890" s="6"/>
      <c r="BC890" s="6"/>
      <c r="BD890" s="6"/>
      <c r="BE890" s="6"/>
      <c r="BF890" s="6"/>
      <c r="BG890" s="6"/>
    </row>
    <row r="891" spans="1:59" x14ac:dyDescent="0.25">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c r="AF891" s="6"/>
      <c r="AG891" s="6"/>
      <c r="AH891" s="6"/>
      <c r="AI891" s="6"/>
      <c r="AJ891" s="6"/>
      <c r="AK891" s="6"/>
      <c r="AL891" s="6"/>
      <c r="AM891" s="6"/>
      <c r="AN891" s="6"/>
      <c r="AO891" s="6"/>
      <c r="AP891" s="6"/>
      <c r="AQ891" s="6"/>
      <c r="AR891" s="6"/>
      <c r="AS891" s="6"/>
      <c r="AT891" s="6"/>
      <c r="AU891" s="6"/>
      <c r="AV891" s="6"/>
      <c r="AW891" s="6"/>
      <c r="AX891" s="6"/>
      <c r="AY891" s="6"/>
      <c r="AZ891" s="6"/>
      <c r="BA891" s="6"/>
      <c r="BB891" s="6"/>
      <c r="BC891" s="6"/>
      <c r="BD891" s="6"/>
      <c r="BE891" s="6"/>
      <c r="BF891" s="6"/>
      <c r="BG891" s="6"/>
    </row>
    <row r="892" spans="1:59" x14ac:dyDescent="0.25">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c r="AF892" s="6"/>
      <c r="AG892" s="6"/>
      <c r="AH892" s="6"/>
      <c r="AI892" s="6"/>
      <c r="AJ892" s="6"/>
      <c r="AK892" s="6"/>
      <c r="AL892" s="6"/>
      <c r="AM892" s="6"/>
      <c r="AN892" s="6"/>
      <c r="AO892" s="6"/>
      <c r="AP892" s="6"/>
      <c r="AQ892" s="6"/>
      <c r="AR892" s="6"/>
      <c r="AS892" s="6"/>
      <c r="AT892" s="6"/>
      <c r="AU892" s="6"/>
      <c r="AV892" s="6"/>
      <c r="AW892" s="6"/>
      <c r="AX892" s="6"/>
      <c r="AY892" s="6"/>
      <c r="AZ892" s="6"/>
      <c r="BA892" s="6"/>
      <c r="BB892" s="6"/>
      <c r="BC892" s="6"/>
      <c r="BD892" s="6"/>
      <c r="BE892" s="6"/>
      <c r="BF892" s="6"/>
      <c r="BG892" s="6"/>
    </row>
    <row r="893" spans="1:59" x14ac:dyDescent="0.25">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c r="AF893" s="6"/>
      <c r="AG893" s="6"/>
      <c r="AH893" s="6"/>
      <c r="AI893" s="6"/>
      <c r="AJ893" s="6"/>
      <c r="AK893" s="6"/>
      <c r="AL893" s="6"/>
      <c r="AM893" s="6"/>
      <c r="AN893" s="6"/>
      <c r="AO893" s="6"/>
      <c r="AP893" s="6"/>
      <c r="AQ893" s="6"/>
      <c r="AR893" s="6"/>
      <c r="AS893" s="6"/>
      <c r="AT893" s="6"/>
      <c r="AU893" s="6"/>
      <c r="AV893" s="6"/>
      <c r="AW893" s="6"/>
      <c r="AX893" s="6"/>
      <c r="AY893" s="6"/>
      <c r="AZ893" s="6"/>
      <c r="BA893" s="6"/>
      <c r="BB893" s="6"/>
      <c r="BC893" s="6"/>
      <c r="BD893" s="6"/>
      <c r="BE893" s="6"/>
      <c r="BF893" s="6"/>
      <c r="BG893" s="6"/>
    </row>
    <row r="894" spans="1:59" x14ac:dyDescent="0.25">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c r="AF894" s="6"/>
      <c r="AG894" s="6"/>
      <c r="AH894" s="6"/>
      <c r="AI894" s="6"/>
      <c r="AJ894" s="6"/>
      <c r="AK894" s="6"/>
      <c r="AL894" s="6"/>
      <c r="AM894" s="6"/>
      <c r="AN894" s="6"/>
      <c r="AO894" s="6"/>
      <c r="AP894" s="6"/>
      <c r="AQ894" s="6"/>
      <c r="AR894" s="6"/>
      <c r="AS894" s="6"/>
      <c r="AT894" s="6"/>
      <c r="AU894" s="6"/>
      <c r="AV894" s="6"/>
      <c r="AW894" s="6"/>
      <c r="AX894" s="6"/>
      <c r="AY894" s="6"/>
      <c r="AZ894" s="6"/>
      <c r="BA894" s="6"/>
      <c r="BB894" s="6"/>
      <c r="BC894" s="6"/>
      <c r="BD894" s="6"/>
      <c r="BE894" s="6"/>
      <c r="BF894" s="6"/>
      <c r="BG894" s="6"/>
    </row>
    <row r="895" spans="1:59" x14ac:dyDescent="0.25">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c r="AF895" s="6"/>
      <c r="AG895" s="6"/>
      <c r="AH895" s="6"/>
      <c r="AI895" s="6"/>
      <c r="AJ895" s="6"/>
      <c r="AK895" s="6"/>
      <c r="AL895" s="6"/>
      <c r="AM895" s="6"/>
      <c r="AN895" s="6"/>
      <c r="AO895" s="6"/>
      <c r="AP895" s="6"/>
      <c r="AQ895" s="6"/>
      <c r="AR895" s="6"/>
      <c r="AS895" s="6"/>
      <c r="AT895" s="6"/>
      <c r="AU895" s="6"/>
      <c r="AV895" s="6"/>
      <c r="AW895" s="6"/>
      <c r="AX895" s="6"/>
      <c r="AY895" s="6"/>
      <c r="AZ895" s="6"/>
      <c r="BA895" s="6"/>
      <c r="BB895" s="6"/>
      <c r="BC895" s="6"/>
      <c r="BD895" s="6"/>
      <c r="BE895" s="6"/>
      <c r="BF895" s="6"/>
      <c r="BG895" s="6"/>
    </row>
    <row r="896" spans="1:59" x14ac:dyDescent="0.25">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c r="AF896" s="6"/>
      <c r="AG896" s="6"/>
      <c r="AH896" s="6"/>
      <c r="AI896" s="6"/>
      <c r="AJ896" s="6"/>
      <c r="AK896" s="6"/>
      <c r="AL896" s="6"/>
      <c r="AM896" s="6"/>
      <c r="AN896" s="6"/>
      <c r="AO896" s="6"/>
      <c r="AP896" s="6"/>
      <c r="AQ896" s="6"/>
      <c r="AR896" s="6"/>
      <c r="AS896" s="6"/>
      <c r="AT896" s="6"/>
      <c r="AU896" s="6"/>
      <c r="AV896" s="6"/>
      <c r="AW896" s="6"/>
      <c r="AX896" s="6"/>
      <c r="AY896" s="6"/>
      <c r="AZ896" s="6"/>
      <c r="BA896" s="6"/>
      <c r="BB896" s="6"/>
      <c r="BC896" s="6"/>
      <c r="BD896" s="6"/>
      <c r="BE896" s="6"/>
      <c r="BF896" s="6"/>
      <c r="BG896" s="6"/>
    </row>
    <row r="897" spans="1:59" x14ac:dyDescent="0.25">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c r="AF897" s="6"/>
      <c r="AG897" s="6"/>
      <c r="AH897" s="6"/>
      <c r="AI897" s="6"/>
      <c r="AJ897" s="6"/>
      <c r="AK897" s="6"/>
      <c r="AL897" s="6"/>
      <c r="AM897" s="6"/>
      <c r="AN897" s="6"/>
      <c r="AO897" s="6"/>
      <c r="AP897" s="6"/>
      <c r="AQ897" s="6"/>
      <c r="AR897" s="6"/>
      <c r="AS897" s="6"/>
      <c r="AT897" s="6"/>
      <c r="AU897" s="6"/>
      <c r="AV897" s="6"/>
      <c r="AW897" s="6"/>
      <c r="AX897" s="6"/>
      <c r="AY897" s="6"/>
      <c r="AZ897" s="6"/>
      <c r="BA897" s="6"/>
      <c r="BB897" s="6"/>
      <c r="BC897" s="6"/>
      <c r="BD897" s="6"/>
      <c r="BE897" s="6"/>
      <c r="BF897" s="6"/>
      <c r="BG897" s="6"/>
    </row>
    <row r="898" spans="1:59" x14ac:dyDescent="0.25">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c r="AF898" s="6"/>
      <c r="AG898" s="6"/>
      <c r="AH898" s="6"/>
      <c r="AI898" s="6"/>
      <c r="AJ898" s="6"/>
      <c r="AK898" s="6"/>
      <c r="AL898" s="6"/>
      <c r="AM898" s="6"/>
      <c r="AN898" s="6"/>
      <c r="AO898" s="6"/>
      <c r="AP898" s="6"/>
      <c r="AQ898" s="6"/>
      <c r="AR898" s="6"/>
      <c r="AS898" s="6"/>
      <c r="AT898" s="6"/>
      <c r="AU898" s="6"/>
      <c r="AV898" s="6"/>
      <c r="AW898" s="6"/>
      <c r="AX898" s="6"/>
      <c r="AY898" s="6"/>
      <c r="AZ898" s="6"/>
      <c r="BA898" s="6"/>
      <c r="BB898" s="6"/>
      <c r="BC898" s="6"/>
      <c r="BD898" s="6"/>
      <c r="BE898" s="6"/>
      <c r="BF898" s="6"/>
      <c r="BG898" s="6"/>
    </row>
    <row r="899" spans="1:59" x14ac:dyDescent="0.25">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c r="AF899" s="6"/>
      <c r="AG899" s="6"/>
      <c r="AH899" s="6"/>
      <c r="AI899" s="6"/>
      <c r="AJ899" s="6"/>
      <c r="AK899" s="6"/>
      <c r="AL899" s="6"/>
      <c r="AM899" s="6"/>
      <c r="AN899" s="6"/>
      <c r="AO899" s="6"/>
      <c r="AP899" s="6"/>
      <c r="AQ899" s="6"/>
      <c r="AR899" s="6"/>
      <c r="AS899" s="6"/>
      <c r="AT899" s="6"/>
      <c r="AU899" s="6"/>
      <c r="AV899" s="6"/>
      <c r="AW899" s="6"/>
      <c r="AX899" s="6"/>
      <c r="AY899" s="6"/>
      <c r="AZ899" s="6"/>
      <c r="BA899" s="6"/>
      <c r="BB899" s="6"/>
      <c r="BC899" s="6"/>
      <c r="BD899" s="6"/>
      <c r="BE899" s="6"/>
      <c r="BF899" s="6"/>
      <c r="BG899" s="6"/>
    </row>
    <row r="900" spans="1:59" x14ac:dyDescent="0.25">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c r="AF900" s="6"/>
      <c r="AG900" s="6"/>
      <c r="AH900" s="6"/>
      <c r="AI900" s="6"/>
      <c r="AJ900" s="6"/>
      <c r="AK900" s="6"/>
      <c r="AL900" s="6"/>
      <c r="AM900" s="6"/>
      <c r="AN900" s="6"/>
      <c r="AO900" s="6"/>
      <c r="AP900" s="6"/>
      <c r="AQ900" s="6"/>
      <c r="AR900" s="6"/>
      <c r="AS900" s="6"/>
      <c r="AT900" s="6"/>
      <c r="AU900" s="6"/>
      <c r="AV900" s="6"/>
      <c r="AW900" s="6"/>
      <c r="AX900" s="6"/>
      <c r="AY900" s="6"/>
      <c r="AZ900" s="6"/>
      <c r="BA900" s="6"/>
      <c r="BB900" s="6"/>
      <c r="BC900" s="6"/>
      <c r="BD900" s="6"/>
      <c r="BE900" s="6"/>
      <c r="BF900" s="6"/>
      <c r="BG900" s="6"/>
    </row>
    <row r="901" spans="1:59" x14ac:dyDescent="0.25">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c r="AF901" s="6"/>
      <c r="AG901" s="6"/>
      <c r="AH901" s="6"/>
      <c r="AI901" s="6"/>
      <c r="AJ901" s="6"/>
      <c r="AK901" s="6"/>
      <c r="AL901" s="6"/>
      <c r="AM901" s="6"/>
      <c r="AN901" s="6"/>
      <c r="AO901" s="6"/>
      <c r="AP901" s="6"/>
      <c r="AQ901" s="6"/>
      <c r="AR901" s="6"/>
      <c r="AS901" s="6"/>
      <c r="AT901" s="6"/>
      <c r="AU901" s="6"/>
      <c r="AV901" s="6"/>
      <c r="AW901" s="6"/>
      <c r="AX901" s="6"/>
      <c r="AY901" s="6"/>
      <c r="AZ901" s="6"/>
      <c r="BA901" s="6"/>
      <c r="BB901" s="6"/>
      <c r="BC901" s="6"/>
      <c r="BD901" s="6"/>
      <c r="BE901" s="6"/>
      <c r="BF901" s="6"/>
      <c r="BG901" s="6"/>
    </row>
    <row r="902" spans="1:59" x14ac:dyDescent="0.25">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c r="AF902" s="6"/>
      <c r="AG902" s="6"/>
      <c r="AH902" s="6"/>
      <c r="AI902" s="6"/>
      <c r="AJ902" s="6"/>
      <c r="AK902" s="6"/>
      <c r="AL902" s="6"/>
      <c r="AM902" s="6"/>
      <c r="AN902" s="6"/>
      <c r="AO902" s="6"/>
      <c r="AP902" s="6"/>
      <c r="AQ902" s="6"/>
      <c r="AR902" s="6"/>
      <c r="AS902" s="6"/>
      <c r="AT902" s="6"/>
      <c r="AU902" s="6"/>
      <c r="AV902" s="6"/>
      <c r="AW902" s="6"/>
      <c r="AX902" s="6"/>
      <c r="AY902" s="6"/>
      <c r="AZ902" s="6"/>
      <c r="BA902" s="6"/>
      <c r="BB902" s="6"/>
      <c r="BC902" s="6"/>
      <c r="BD902" s="6"/>
      <c r="BE902" s="6"/>
      <c r="BF902" s="6"/>
      <c r="BG902" s="6"/>
    </row>
    <row r="903" spans="1:59" x14ac:dyDescent="0.25">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c r="AF903" s="6"/>
      <c r="AG903" s="6"/>
      <c r="AH903" s="6"/>
      <c r="AI903" s="6"/>
      <c r="AJ903" s="6"/>
      <c r="AK903" s="6"/>
      <c r="AL903" s="6"/>
      <c r="AM903" s="6"/>
      <c r="AN903" s="6"/>
      <c r="AO903" s="6"/>
      <c r="AP903" s="6"/>
      <c r="AQ903" s="6"/>
      <c r="AR903" s="6"/>
      <c r="AS903" s="6"/>
      <c r="AT903" s="6"/>
      <c r="AU903" s="6"/>
      <c r="AV903" s="6"/>
      <c r="AW903" s="6"/>
      <c r="AX903" s="6"/>
      <c r="AY903" s="6"/>
      <c r="AZ903" s="6"/>
      <c r="BA903" s="6"/>
      <c r="BB903" s="6"/>
      <c r="BC903" s="6"/>
      <c r="BD903" s="6"/>
      <c r="BE903" s="6"/>
      <c r="BF903" s="6"/>
      <c r="BG903" s="6"/>
    </row>
    <row r="904" spans="1:59" x14ac:dyDescent="0.25">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c r="AF904" s="6"/>
      <c r="AG904" s="6"/>
      <c r="AH904" s="6"/>
      <c r="AI904" s="6"/>
      <c r="AJ904" s="6"/>
      <c r="AK904" s="6"/>
      <c r="AL904" s="6"/>
      <c r="AM904" s="6"/>
      <c r="AN904" s="6"/>
      <c r="AO904" s="6"/>
      <c r="AP904" s="6"/>
      <c r="AQ904" s="6"/>
      <c r="AR904" s="6"/>
      <c r="AS904" s="6"/>
      <c r="AT904" s="6"/>
      <c r="AU904" s="6"/>
      <c r="AV904" s="6"/>
      <c r="AW904" s="6"/>
      <c r="AX904" s="6"/>
      <c r="AY904" s="6"/>
      <c r="AZ904" s="6"/>
      <c r="BA904" s="6"/>
      <c r="BB904" s="6"/>
      <c r="BC904" s="6"/>
      <c r="BD904" s="6"/>
      <c r="BE904" s="6"/>
      <c r="BF904" s="6"/>
      <c r="BG904" s="6"/>
    </row>
    <row r="905" spans="1:59" x14ac:dyDescent="0.25">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c r="AF905" s="6"/>
      <c r="AG905" s="6"/>
      <c r="AH905" s="6"/>
      <c r="AI905" s="6"/>
      <c r="AJ905" s="6"/>
      <c r="AK905" s="6"/>
      <c r="AL905" s="6"/>
      <c r="AM905" s="6"/>
      <c r="AN905" s="6"/>
      <c r="AO905" s="6"/>
      <c r="AP905" s="6"/>
      <c r="AQ905" s="6"/>
      <c r="AR905" s="6"/>
      <c r="AS905" s="6"/>
      <c r="AT905" s="6"/>
      <c r="AU905" s="6"/>
      <c r="AV905" s="6"/>
      <c r="AW905" s="6"/>
      <c r="AX905" s="6"/>
      <c r="AY905" s="6"/>
      <c r="AZ905" s="6"/>
      <c r="BA905" s="6"/>
      <c r="BB905" s="6"/>
      <c r="BC905" s="6"/>
      <c r="BD905" s="6"/>
      <c r="BE905" s="6"/>
      <c r="BF905" s="6"/>
      <c r="BG905" s="6"/>
    </row>
    <row r="906" spans="1:59" x14ac:dyDescent="0.25">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c r="AF906" s="6"/>
      <c r="AG906" s="6"/>
      <c r="AH906" s="6"/>
      <c r="AI906" s="6"/>
      <c r="AJ906" s="6"/>
      <c r="AK906" s="6"/>
      <c r="AL906" s="6"/>
      <c r="AM906" s="6"/>
      <c r="AN906" s="6"/>
      <c r="AO906" s="6"/>
      <c r="AP906" s="6"/>
      <c r="AQ906" s="6"/>
      <c r="AR906" s="6"/>
      <c r="AS906" s="6"/>
      <c r="AT906" s="6"/>
      <c r="AU906" s="6"/>
      <c r="AV906" s="6"/>
      <c r="AW906" s="6"/>
      <c r="AX906" s="6"/>
      <c r="AY906" s="6"/>
      <c r="AZ906" s="6"/>
      <c r="BA906" s="6"/>
      <c r="BB906" s="6"/>
      <c r="BC906" s="6"/>
      <c r="BD906" s="6"/>
      <c r="BE906" s="6"/>
      <c r="BF906" s="6"/>
      <c r="BG906" s="6"/>
    </row>
    <row r="907" spans="1:59" x14ac:dyDescent="0.25">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c r="AF907" s="6"/>
      <c r="AG907" s="6"/>
      <c r="AH907" s="6"/>
      <c r="AI907" s="6"/>
      <c r="AJ907" s="6"/>
      <c r="AK907" s="6"/>
      <c r="AL907" s="6"/>
      <c r="AM907" s="6"/>
      <c r="AN907" s="6"/>
      <c r="AO907" s="6"/>
      <c r="AP907" s="6"/>
      <c r="AQ907" s="6"/>
      <c r="AR907" s="6"/>
      <c r="AS907" s="6"/>
      <c r="AT907" s="6"/>
      <c r="AU907" s="6"/>
      <c r="AV907" s="6"/>
      <c r="AW907" s="6"/>
      <c r="AX907" s="6"/>
      <c r="AY907" s="6"/>
      <c r="AZ907" s="6"/>
      <c r="BA907" s="6"/>
      <c r="BB907" s="6"/>
      <c r="BC907" s="6"/>
      <c r="BD907" s="6"/>
      <c r="BE907" s="6"/>
      <c r="BF907" s="6"/>
      <c r="BG907" s="6"/>
    </row>
    <row r="908" spans="1:59" x14ac:dyDescent="0.25">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c r="AF908" s="6"/>
      <c r="AG908" s="6"/>
      <c r="AH908" s="6"/>
      <c r="AI908" s="6"/>
      <c r="AJ908" s="6"/>
      <c r="AK908" s="6"/>
      <c r="AL908" s="6"/>
      <c r="AM908" s="6"/>
      <c r="AN908" s="6"/>
      <c r="AO908" s="6"/>
      <c r="AP908" s="6"/>
      <c r="AQ908" s="6"/>
      <c r="AR908" s="6"/>
      <c r="AS908" s="6"/>
      <c r="AT908" s="6"/>
      <c r="AU908" s="6"/>
      <c r="AV908" s="6"/>
      <c r="AW908" s="6"/>
      <c r="AX908" s="6"/>
      <c r="AY908" s="6"/>
      <c r="AZ908" s="6"/>
      <c r="BA908" s="6"/>
      <c r="BB908" s="6"/>
      <c r="BC908" s="6"/>
      <c r="BD908" s="6"/>
      <c r="BE908" s="6"/>
      <c r="BF908" s="6"/>
      <c r="BG908" s="6"/>
    </row>
    <row r="909" spans="1:59" x14ac:dyDescent="0.25">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c r="AF909" s="6"/>
      <c r="AG909" s="6"/>
      <c r="AH909" s="6"/>
      <c r="AI909" s="6"/>
      <c r="AJ909" s="6"/>
      <c r="AK909" s="6"/>
      <c r="AL909" s="6"/>
      <c r="AM909" s="6"/>
      <c r="AN909" s="6"/>
      <c r="AO909" s="6"/>
      <c r="AP909" s="6"/>
      <c r="AQ909" s="6"/>
      <c r="AR909" s="6"/>
      <c r="AS909" s="6"/>
      <c r="AT909" s="6"/>
      <c r="AU909" s="6"/>
      <c r="AV909" s="6"/>
      <c r="AW909" s="6"/>
      <c r="AX909" s="6"/>
      <c r="AY909" s="6"/>
      <c r="AZ909" s="6"/>
      <c r="BA909" s="6"/>
      <c r="BB909" s="6"/>
      <c r="BC909" s="6"/>
      <c r="BD909" s="6"/>
      <c r="BE909" s="6"/>
      <c r="BF909" s="6"/>
      <c r="BG909" s="6"/>
    </row>
    <row r="910" spans="1:59" x14ac:dyDescent="0.25">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c r="AF910" s="6"/>
      <c r="AG910" s="6"/>
      <c r="AH910" s="6"/>
      <c r="AI910" s="6"/>
      <c r="AJ910" s="6"/>
      <c r="AK910" s="6"/>
      <c r="AL910" s="6"/>
      <c r="AM910" s="6"/>
      <c r="AN910" s="6"/>
      <c r="AO910" s="6"/>
      <c r="AP910" s="6"/>
      <c r="AQ910" s="6"/>
      <c r="AR910" s="6"/>
      <c r="AS910" s="6"/>
      <c r="AT910" s="6"/>
      <c r="AU910" s="6"/>
      <c r="AV910" s="6"/>
      <c r="AW910" s="6"/>
      <c r="AX910" s="6"/>
      <c r="AY910" s="6"/>
      <c r="AZ910" s="6"/>
      <c r="BA910" s="6"/>
      <c r="BB910" s="6"/>
      <c r="BC910" s="6"/>
      <c r="BD910" s="6"/>
      <c r="BE910" s="6"/>
      <c r="BF910" s="6"/>
      <c r="BG910" s="6"/>
    </row>
    <row r="911" spans="1:59" x14ac:dyDescent="0.25">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c r="AF911" s="6"/>
      <c r="AG911" s="6"/>
      <c r="AH911" s="6"/>
      <c r="AI911" s="6"/>
      <c r="AJ911" s="6"/>
      <c r="AK911" s="6"/>
      <c r="AL911" s="6"/>
      <c r="AM911" s="6"/>
      <c r="AN911" s="6"/>
      <c r="AO911" s="6"/>
      <c r="AP911" s="6"/>
      <c r="AQ911" s="6"/>
      <c r="AR911" s="6"/>
      <c r="AS911" s="6"/>
      <c r="AT911" s="6"/>
      <c r="AU911" s="6"/>
      <c r="AV911" s="6"/>
      <c r="AW911" s="6"/>
      <c r="AX911" s="6"/>
      <c r="AY911" s="6"/>
      <c r="AZ911" s="6"/>
      <c r="BA911" s="6"/>
      <c r="BB911" s="6"/>
      <c r="BC911" s="6"/>
      <c r="BD911" s="6"/>
      <c r="BE911" s="6"/>
      <c r="BF911" s="6"/>
      <c r="BG911" s="6"/>
    </row>
    <row r="912" spans="1:59" x14ac:dyDescent="0.25">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c r="AF912" s="6"/>
      <c r="AG912" s="6"/>
      <c r="AH912" s="6"/>
      <c r="AI912" s="6"/>
      <c r="AJ912" s="6"/>
      <c r="AK912" s="6"/>
      <c r="AL912" s="6"/>
      <c r="AM912" s="6"/>
      <c r="AN912" s="6"/>
      <c r="AO912" s="6"/>
      <c r="AP912" s="6"/>
      <c r="AQ912" s="6"/>
      <c r="AR912" s="6"/>
      <c r="AS912" s="6"/>
      <c r="AT912" s="6"/>
      <c r="AU912" s="6"/>
      <c r="AV912" s="6"/>
      <c r="AW912" s="6"/>
      <c r="AX912" s="6"/>
      <c r="AY912" s="6"/>
      <c r="AZ912" s="6"/>
      <c r="BA912" s="6"/>
      <c r="BB912" s="6"/>
      <c r="BC912" s="6"/>
      <c r="BD912" s="6"/>
      <c r="BE912" s="6"/>
      <c r="BF912" s="6"/>
      <c r="BG912" s="6"/>
    </row>
    <row r="913" spans="1:59" x14ac:dyDescent="0.25">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c r="AF913" s="6"/>
      <c r="AG913" s="6"/>
      <c r="AH913" s="6"/>
      <c r="AI913" s="6"/>
      <c r="AJ913" s="6"/>
      <c r="AK913" s="6"/>
      <c r="AL913" s="6"/>
      <c r="AM913" s="6"/>
      <c r="AN913" s="6"/>
      <c r="AO913" s="6"/>
      <c r="AP913" s="6"/>
      <c r="AQ913" s="6"/>
      <c r="AR913" s="6"/>
      <c r="AS913" s="6"/>
      <c r="AT913" s="6"/>
      <c r="AU913" s="6"/>
      <c r="AV913" s="6"/>
      <c r="AW913" s="6"/>
      <c r="AX913" s="6"/>
      <c r="AY913" s="6"/>
      <c r="AZ913" s="6"/>
      <c r="BA913" s="6"/>
      <c r="BB913" s="6"/>
      <c r="BC913" s="6"/>
      <c r="BD913" s="6"/>
      <c r="BE913" s="6"/>
      <c r="BF913" s="6"/>
      <c r="BG913" s="6"/>
    </row>
    <row r="914" spans="1:59" x14ac:dyDescent="0.25">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c r="AF914" s="6"/>
      <c r="AG914" s="6"/>
      <c r="AH914" s="6"/>
      <c r="AI914" s="6"/>
      <c r="AJ914" s="6"/>
      <c r="AK914" s="6"/>
      <c r="AL914" s="6"/>
      <c r="AM914" s="6"/>
      <c r="AN914" s="6"/>
      <c r="AO914" s="6"/>
      <c r="AP914" s="6"/>
      <c r="AQ914" s="6"/>
      <c r="AR914" s="6"/>
      <c r="AS914" s="6"/>
      <c r="AT914" s="6"/>
      <c r="AU914" s="6"/>
      <c r="AV914" s="6"/>
      <c r="AW914" s="6"/>
      <c r="AX914" s="6"/>
      <c r="AY914" s="6"/>
      <c r="AZ914" s="6"/>
      <c r="BA914" s="6"/>
      <c r="BB914" s="6"/>
      <c r="BC914" s="6"/>
      <c r="BD914" s="6"/>
      <c r="BE914" s="6"/>
      <c r="BF914" s="6"/>
      <c r="BG914" s="6"/>
    </row>
    <row r="915" spans="1:59" x14ac:dyDescent="0.25">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c r="AF915" s="6"/>
      <c r="AG915" s="6"/>
      <c r="AH915" s="6"/>
      <c r="AI915" s="6"/>
      <c r="AJ915" s="6"/>
      <c r="AK915" s="6"/>
      <c r="AL915" s="6"/>
      <c r="AM915" s="6"/>
      <c r="AN915" s="6"/>
      <c r="AO915" s="6"/>
      <c r="AP915" s="6"/>
      <c r="AQ915" s="6"/>
      <c r="AR915" s="6"/>
      <c r="AS915" s="6"/>
      <c r="AT915" s="6"/>
      <c r="AU915" s="6"/>
      <c r="AV915" s="6"/>
      <c r="AW915" s="6"/>
      <c r="AX915" s="6"/>
      <c r="AY915" s="6"/>
      <c r="AZ915" s="6"/>
      <c r="BA915" s="6"/>
      <c r="BB915" s="6"/>
      <c r="BC915" s="6"/>
      <c r="BD915" s="6"/>
      <c r="BE915" s="6"/>
      <c r="BF915" s="6"/>
      <c r="BG915" s="6"/>
    </row>
    <row r="916" spans="1:59" x14ac:dyDescent="0.25">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c r="AF916" s="6"/>
      <c r="AG916" s="6"/>
      <c r="AH916" s="6"/>
      <c r="AI916" s="6"/>
      <c r="AJ916" s="6"/>
      <c r="AK916" s="6"/>
      <c r="AL916" s="6"/>
      <c r="AM916" s="6"/>
      <c r="AN916" s="6"/>
      <c r="AO916" s="6"/>
      <c r="AP916" s="6"/>
      <c r="AQ916" s="6"/>
      <c r="AR916" s="6"/>
      <c r="AS916" s="6"/>
      <c r="AT916" s="6"/>
      <c r="AU916" s="6"/>
      <c r="AV916" s="6"/>
      <c r="AW916" s="6"/>
      <c r="AX916" s="6"/>
      <c r="AY916" s="6"/>
      <c r="AZ916" s="6"/>
      <c r="BA916" s="6"/>
      <c r="BB916" s="6"/>
      <c r="BC916" s="6"/>
      <c r="BD916" s="6"/>
      <c r="BE916" s="6"/>
      <c r="BF916" s="6"/>
      <c r="BG916" s="6"/>
    </row>
    <row r="917" spans="1:59" x14ac:dyDescent="0.25">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c r="AF917" s="6"/>
      <c r="AG917" s="6"/>
      <c r="AH917" s="6"/>
      <c r="AI917" s="6"/>
      <c r="AJ917" s="6"/>
      <c r="AK917" s="6"/>
      <c r="AL917" s="6"/>
      <c r="AM917" s="6"/>
      <c r="AN917" s="6"/>
      <c r="AO917" s="6"/>
      <c r="AP917" s="6"/>
      <c r="AQ917" s="6"/>
      <c r="AR917" s="6"/>
      <c r="AS917" s="6"/>
      <c r="AT917" s="6"/>
      <c r="AU917" s="6"/>
      <c r="AV917" s="6"/>
      <c r="AW917" s="6"/>
      <c r="AX917" s="6"/>
      <c r="AY917" s="6"/>
      <c r="AZ917" s="6"/>
      <c r="BA917" s="6"/>
      <c r="BB917" s="6"/>
      <c r="BC917" s="6"/>
      <c r="BD917" s="6"/>
      <c r="BE917" s="6"/>
      <c r="BF917" s="6"/>
      <c r="BG917" s="6"/>
    </row>
    <row r="918" spans="1:59" x14ac:dyDescent="0.25">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c r="AF918" s="6"/>
      <c r="AG918" s="6"/>
      <c r="AH918" s="6"/>
      <c r="AI918" s="6"/>
      <c r="AJ918" s="6"/>
      <c r="AK918" s="6"/>
      <c r="AL918" s="6"/>
      <c r="AM918" s="6"/>
      <c r="AN918" s="6"/>
      <c r="AO918" s="6"/>
      <c r="AP918" s="6"/>
      <c r="AQ918" s="6"/>
      <c r="AR918" s="6"/>
      <c r="AS918" s="6"/>
      <c r="AT918" s="6"/>
      <c r="AU918" s="6"/>
      <c r="AV918" s="6"/>
      <c r="AW918" s="6"/>
      <c r="AX918" s="6"/>
      <c r="AY918" s="6"/>
      <c r="AZ918" s="6"/>
      <c r="BA918" s="6"/>
      <c r="BB918" s="6"/>
      <c r="BC918" s="6"/>
      <c r="BD918" s="6"/>
      <c r="BE918" s="6"/>
      <c r="BF918" s="6"/>
      <c r="BG918" s="6"/>
    </row>
    <row r="919" spans="1:59" x14ac:dyDescent="0.25">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c r="AF919" s="6"/>
      <c r="AG919" s="6"/>
      <c r="AH919" s="6"/>
      <c r="AI919" s="6"/>
      <c r="AJ919" s="6"/>
      <c r="AK919" s="6"/>
      <c r="AL919" s="6"/>
      <c r="AM919" s="6"/>
      <c r="AN919" s="6"/>
      <c r="AO919" s="6"/>
      <c r="AP919" s="6"/>
      <c r="AQ919" s="6"/>
      <c r="AR919" s="6"/>
      <c r="AS919" s="6"/>
      <c r="AT919" s="6"/>
      <c r="AU919" s="6"/>
      <c r="AV919" s="6"/>
      <c r="AW919" s="6"/>
      <c r="AX919" s="6"/>
      <c r="AY919" s="6"/>
      <c r="AZ919" s="6"/>
      <c r="BA919" s="6"/>
      <c r="BB919" s="6"/>
      <c r="BC919" s="6"/>
      <c r="BD919" s="6"/>
      <c r="BE919" s="6"/>
      <c r="BF919" s="6"/>
      <c r="BG919" s="6"/>
    </row>
    <row r="920" spans="1:59" x14ac:dyDescent="0.25">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c r="AF920" s="6"/>
      <c r="AG920" s="6"/>
      <c r="AH920" s="6"/>
      <c r="AI920" s="6"/>
      <c r="AJ920" s="6"/>
      <c r="AK920" s="6"/>
      <c r="AL920" s="6"/>
      <c r="AM920" s="6"/>
      <c r="AN920" s="6"/>
      <c r="AO920" s="6"/>
      <c r="AP920" s="6"/>
      <c r="AQ920" s="6"/>
      <c r="AR920" s="6"/>
      <c r="AS920" s="6"/>
      <c r="AT920" s="6"/>
      <c r="AU920" s="6"/>
      <c r="AV920" s="6"/>
      <c r="AW920" s="6"/>
      <c r="AX920" s="6"/>
      <c r="AY920" s="6"/>
      <c r="AZ920" s="6"/>
      <c r="BA920" s="6"/>
      <c r="BB920" s="6"/>
      <c r="BC920" s="6"/>
      <c r="BD920" s="6"/>
      <c r="BE920" s="6"/>
      <c r="BF920" s="6"/>
      <c r="BG920" s="6"/>
    </row>
    <row r="921" spans="1:59" x14ac:dyDescent="0.25">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c r="AF921" s="6"/>
      <c r="AG921" s="6"/>
      <c r="AH921" s="6"/>
      <c r="AI921" s="6"/>
      <c r="AJ921" s="6"/>
      <c r="AK921" s="6"/>
      <c r="AL921" s="6"/>
      <c r="AM921" s="6"/>
      <c r="AN921" s="6"/>
      <c r="AO921" s="6"/>
      <c r="AP921" s="6"/>
      <c r="AQ921" s="6"/>
      <c r="AR921" s="6"/>
      <c r="AS921" s="6"/>
      <c r="AT921" s="6"/>
      <c r="AU921" s="6"/>
      <c r="AV921" s="6"/>
      <c r="AW921" s="6"/>
      <c r="AX921" s="6"/>
      <c r="AY921" s="6"/>
      <c r="AZ921" s="6"/>
      <c r="BA921" s="6"/>
      <c r="BB921" s="6"/>
      <c r="BC921" s="6"/>
      <c r="BD921" s="6"/>
      <c r="BE921" s="6"/>
      <c r="BF921" s="6"/>
      <c r="BG921" s="6"/>
    </row>
    <row r="922" spans="1:59" x14ac:dyDescent="0.25">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c r="AF922" s="6"/>
      <c r="AG922" s="6"/>
      <c r="AH922" s="6"/>
      <c r="AI922" s="6"/>
      <c r="AJ922" s="6"/>
      <c r="AK922" s="6"/>
      <c r="AL922" s="6"/>
      <c r="AM922" s="6"/>
      <c r="AN922" s="6"/>
      <c r="AO922" s="6"/>
      <c r="AP922" s="6"/>
      <c r="AQ922" s="6"/>
      <c r="AR922" s="6"/>
      <c r="AS922" s="6"/>
      <c r="AT922" s="6"/>
      <c r="AU922" s="6"/>
      <c r="AV922" s="6"/>
      <c r="AW922" s="6"/>
      <c r="AX922" s="6"/>
      <c r="AY922" s="6"/>
      <c r="AZ922" s="6"/>
      <c r="BA922" s="6"/>
      <c r="BB922" s="6"/>
      <c r="BC922" s="6"/>
      <c r="BD922" s="6"/>
      <c r="BE922" s="6"/>
      <c r="BF922" s="6"/>
      <c r="BG922" s="6"/>
    </row>
    <row r="923" spans="1:59" x14ac:dyDescent="0.25">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c r="AF923" s="6"/>
      <c r="AG923" s="6"/>
      <c r="AH923" s="6"/>
      <c r="AI923" s="6"/>
      <c r="AJ923" s="6"/>
      <c r="AK923" s="6"/>
      <c r="AL923" s="6"/>
      <c r="AM923" s="6"/>
      <c r="AN923" s="6"/>
      <c r="AO923" s="6"/>
      <c r="AP923" s="6"/>
      <c r="AQ923" s="6"/>
      <c r="AR923" s="6"/>
      <c r="AS923" s="6"/>
      <c r="AT923" s="6"/>
      <c r="AU923" s="6"/>
      <c r="AV923" s="6"/>
      <c r="AW923" s="6"/>
      <c r="AX923" s="6"/>
      <c r="AY923" s="6"/>
      <c r="AZ923" s="6"/>
      <c r="BA923" s="6"/>
      <c r="BB923" s="6"/>
      <c r="BC923" s="6"/>
      <c r="BD923" s="6"/>
      <c r="BE923" s="6"/>
      <c r="BF923" s="6"/>
      <c r="BG923" s="6"/>
    </row>
    <row r="924" spans="1:59" x14ac:dyDescent="0.25">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c r="AF924" s="6"/>
      <c r="AG924" s="6"/>
      <c r="AH924" s="6"/>
      <c r="AI924" s="6"/>
      <c r="AJ924" s="6"/>
      <c r="AK924" s="6"/>
      <c r="AL924" s="6"/>
      <c r="AM924" s="6"/>
      <c r="AN924" s="6"/>
      <c r="AO924" s="6"/>
      <c r="AP924" s="6"/>
      <c r="AQ924" s="6"/>
      <c r="AR924" s="6"/>
      <c r="AS924" s="6"/>
      <c r="AT924" s="6"/>
      <c r="AU924" s="6"/>
      <c r="AV924" s="6"/>
      <c r="AW924" s="6"/>
      <c r="AX924" s="6"/>
      <c r="AY924" s="6"/>
      <c r="AZ924" s="6"/>
      <c r="BA924" s="6"/>
      <c r="BB924" s="6"/>
      <c r="BC924" s="6"/>
      <c r="BD924" s="6"/>
      <c r="BE924" s="6"/>
      <c r="BF924" s="6"/>
      <c r="BG924" s="6"/>
    </row>
    <row r="925" spans="1:59" x14ac:dyDescent="0.25">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c r="AF925" s="6"/>
      <c r="AG925" s="6"/>
      <c r="AH925" s="6"/>
      <c r="AI925" s="6"/>
      <c r="AJ925" s="6"/>
      <c r="AK925" s="6"/>
      <c r="AL925" s="6"/>
      <c r="AM925" s="6"/>
      <c r="AN925" s="6"/>
      <c r="AO925" s="6"/>
      <c r="AP925" s="6"/>
      <c r="AQ925" s="6"/>
      <c r="AR925" s="6"/>
      <c r="AS925" s="6"/>
      <c r="AT925" s="6"/>
      <c r="AU925" s="6"/>
      <c r="AV925" s="6"/>
      <c r="AW925" s="6"/>
      <c r="AX925" s="6"/>
      <c r="AY925" s="6"/>
      <c r="AZ925" s="6"/>
      <c r="BA925" s="6"/>
      <c r="BB925" s="6"/>
      <c r="BC925" s="6"/>
      <c r="BD925" s="6"/>
      <c r="BE925" s="6"/>
      <c r="BF925" s="6"/>
      <c r="BG925" s="6"/>
    </row>
    <row r="926" spans="1:59" x14ac:dyDescent="0.25">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c r="AF926" s="6"/>
      <c r="AG926" s="6"/>
      <c r="AH926" s="6"/>
      <c r="AI926" s="6"/>
      <c r="AJ926" s="6"/>
      <c r="AK926" s="6"/>
      <c r="AL926" s="6"/>
      <c r="AM926" s="6"/>
      <c r="AN926" s="6"/>
      <c r="AO926" s="6"/>
      <c r="AP926" s="6"/>
      <c r="AQ926" s="6"/>
      <c r="AR926" s="6"/>
      <c r="AS926" s="6"/>
      <c r="AT926" s="6"/>
      <c r="AU926" s="6"/>
      <c r="AV926" s="6"/>
      <c r="AW926" s="6"/>
      <c r="AX926" s="6"/>
      <c r="AY926" s="6"/>
      <c r="AZ926" s="6"/>
      <c r="BA926" s="6"/>
      <c r="BB926" s="6"/>
      <c r="BC926" s="6"/>
      <c r="BD926" s="6"/>
      <c r="BE926" s="6"/>
      <c r="BF926" s="6"/>
      <c r="BG926" s="6"/>
    </row>
    <row r="927" spans="1:59" x14ac:dyDescent="0.25">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c r="AF927" s="6"/>
      <c r="AG927" s="6"/>
      <c r="AH927" s="6"/>
      <c r="AI927" s="6"/>
      <c r="AJ927" s="6"/>
      <c r="AK927" s="6"/>
      <c r="AL927" s="6"/>
      <c r="AM927" s="6"/>
      <c r="AN927" s="6"/>
      <c r="AO927" s="6"/>
      <c r="AP927" s="6"/>
      <c r="AQ927" s="6"/>
      <c r="AR927" s="6"/>
      <c r="AS927" s="6"/>
      <c r="AT927" s="6"/>
      <c r="AU927" s="6"/>
      <c r="AV927" s="6"/>
      <c r="AW927" s="6"/>
      <c r="AX927" s="6"/>
      <c r="AY927" s="6"/>
      <c r="AZ927" s="6"/>
      <c r="BA927" s="6"/>
      <c r="BB927" s="6"/>
      <c r="BC927" s="6"/>
      <c r="BD927" s="6"/>
      <c r="BE927" s="6"/>
      <c r="BF927" s="6"/>
      <c r="BG927" s="6"/>
    </row>
    <row r="928" spans="1:59" x14ac:dyDescent="0.25">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c r="AF928" s="6"/>
      <c r="AG928" s="6"/>
      <c r="AH928" s="6"/>
      <c r="AI928" s="6"/>
      <c r="AJ928" s="6"/>
      <c r="AK928" s="6"/>
      <c r="AL928" s="6"/>
      <c r="AM928" s="6"/>
      <c r="AN928" s="6"/>
      <c r="AO928" s="6"/>
      <c r="AP928" s="6"/>
      <c r="AQ928" s="6"/>
      <c r="AR928" s="6"/>
      <c r="AS928" s="6"/>
      <c r="AT928" s="6"/>
      <c r="AU928" s="6"/>
      <c r="AV928" s="6"/>
      <c r="AW928" s="6"/>
      <c r="AX928" s="6"/>
      <c r="AY928" s="6"/>
      <c r="AZ928" s="6"/>
      <c r="BA928" s="6"/>
      <c r="BB928" s="6"/>
      <c r="BC928" s="6"/>
      <c r="BD928" s="6"/>
      <c r="BE928" s="6"/>
      <c r="BF928" s="6"/>
      <c r="BG928" s="6"/>
    </row>
    <row r="929" spans="1:59" x14ac:dyDescent="0.25">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c r="AF929" s="6"/>
      <c r="AG929" s="6"/>
      <c r="AH929" s="6"/>
      <c r="AI929" s="6"/>
      <c r="AJ929" s="6"/>
      <c r="AK929" s="6"/>
      <c r="AL929" s="6"/>
      <c r="AM929" s="6"/>
      <c r="AN929" s="6"/>
      <c r="AO929" s="6"/>
      <c r="AP929" s="6"/>
      <c r="AQ929" s="6"/>
      <c r="AR929" s="6"/>
      <c r="AS929" s="6"/>
      <c r="AT929" s="6"/>
      <c r="AU929" s="6"/>
      <c r="AV929" s="6"/>
      <c r="AW929" s="6"/>
      <c r="AX929" s="6"/>
      <c r="AY929" s="6"/>
      <c r="AZ929" s="6"/>
      <c r="BA929" s="6"/>
      <c r="BB929" s="6"/>
      <c r="BC929" s="6"/>
      <c r="BD929" s="6"/>
      <c r="BE929" s="6"/>
      <c r="BF929" s="6"/>
      <c r="BG929" s="6"/>
    </row>
    <row r="930" spans="1:59" x14ac:dyDescent="0.25">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c r="AF930" s="6"/>
      <c r="AG930" s="6"/>
      <c r="AH930" s="6"/>
      <c r="AI930" s="6"/>
      <c r="AJ930" s="6"/>
      <c r="AK930" s="6"/>
      <c r="AL930" s="6"/>
      <c r="AM930" s="6"/>
      <c r="AN930" s="6"/>
      <c r="AO930" s="6"/>
      <c r="AP930" s="6"/>
      <c r="AQ930" s="6"/>
      <c r="AR930" s="6"/>
      <c r="AS930" s="6"/>
      <c r="AT930" s="6"/>
      <c r="AU930" s="6"/>
      <c r="AV930" s="6"/>
      <c r="AW930" s="6"/>
      <c r="AX930" s="6"/>
      <c r="AY930" s="6"/>
      <c r="AZ930" s="6"/>
      <c r="BA930" s="6"/>
      <c r="BB930" s="6"/>
      <c r="BC930" s="6"/>
      <c r="BD930" s="6"/>
      <c r="BE930" s="6"/>
      <c r="BF930" s="6"/>
      <c r="BG930" s="6"/>
    </row>
    <row r="931" spans="1:59" x14ac:dyDescent="0.25">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c r="AF931" s="6"/>
      <c r="AG931" s="6"/>
      <c r="AH931" s="6"/>
      <c r="AI931" s="6"/>
      <c r="AJ931" s="6"/>
      <c r="AK931" s="6"/>
      <c r="AL931" s="6"/>
      <c r="AM931" s="6"/>
      <c r="AN931" s="6"/>
      <c r="AO931" s="6"/>
      <c r="AP931" s="6"/>
      <c r="AQ931" s="6"/>
      <c r="AR931" s="6"/>
      <c r="AS931" s="6"/>
      <c r="AT931" s="6"/>
      <c r="AU931" s="6"/>
      <c r="AV931" s="6"/>
      <c r="AW931" s="6"/>
      <c r="AX931" s="6"/>
      <c r="AY931" s="6"/>
      <c r="AZ931" s="6"/>
      <c r="BA931" s="6"/>
      <c r="BB931" s="6"/>
      <c r="BC931" s="6"/>
      <c r="BD931" s="6"/>
      <c r="BE931" s="6"/>
      <c r="BF931" s="6"/>
      <c r="BG931" s="6"/>
    </row>
    <row r="932" spans="1:59" x14ac:dyDescent="0.25">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c r="AF932" s="6"/>
      <c r="AG932" s="6"/>
      <c r="AH932" s="6"/>
      <c r="AI932" s="6"/>
      <c r="AJ932" s="6"/>
      <c r="AK932" s="6"/>
      <c r="AL932" s="6"/>
      <c r="AM932" s="6"/>
      <c r="AN932" s="6"/>
      <c r="AO932" s="6"/>
      <c r="AP932" s="6"/>
      <c r="AQ932" s="6"/>
      <c r="AR932" s="6"/>
      <c r="AS932" s="6"/>
      <c r="AT932" s="6"/>
      <c r="AU932" s="6"/>
      <c r="AV932" s="6"/>
      <c r="AW932" s="6"/>
      <c r="AX932" s="6"/>
      <c r="AY932" s="6"/>
      <c r="AZ932" s="6"/>
      <c r="BA932" s="6"/>
      <c r="BB932" s="6"/>
      <c r="BC932" s="6"/>
      <c r="BD932" s="6"/>
      <c r="BE932" s="6"/>
      <c r="BF932" s="6"/>
      <c r="BG932" s="6"/>
    </row>
    <row r="933" spans="1:59" x14ac:dyDescent="0.25">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c r="AF933" s="6"/>
      <c r="AG933" s="6"/>
      <c r="AH933" s="6"/>
      <c r="AI933" s="6"/>
      <c r="AJ933" s="6"/>
      <c r="AK933" s="6"/>
      <c r="AL933" s="6"/>
      <c r="AM933" s="6"/>
      <c r="AN933" s="6"/>
      <c r="AO933" s="6"/>
      <c r="AP933" s="6"/>
      <c r="AQ933" s="6"/>
      <c r="AR933" s="6"/>
      <c r="AS933" s="6"/>
      <c r="AT933" s="6"/>
      <c r="AU933" s="6"/>
      <c r="AV933" s="6"/>
      <c r="AW933" s="6"/>
      <c r="AX933" s="6"/>
      <c r="AY933" s="6"/>
      <c r="AZ933" s="6"/>
      <c r="BA933" s="6"/>
      <c r="BB933" s="6"/>
      <c r="BC933" s="6"/>
      <c r="BD933" s="6"/>
      <c r="BE933" s="6"/>
      <c r="BF933" s="6"/>
      <c r="BG933" s="6"/>
    </row>
    <row r="934" spans="1:59" x14ac:dyDescent="0.25">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c r="AF934" s="6"/>
      <c r="AG934" s="6"/>
      <c r="AH934" s="6"/>
      <c r="AI934" s="6"/>
      <c r="AJ934" s="6"/>
      <c r="AK934" s="6"/>
      <c r="AL934" s="6"/>
      <c r="AM934" s="6"/>
      <c r="AN934" s="6"/>
      <c r="AO934" s="6"/>
      <c r="AP934" s="6"/>
      <c r="AQ934" s="6"/>
      <c r="AR934" s="6"/>
      <c r="AS934" s="6"/>
      <c r="AT934" s="6"/>
      <c r="AU934" s="6"/>
      <c r="AV934" s="6"/>
      <c r="AW934" s="6"/>
      <c r="AX934" s="6"/>
      <c r="AY934" s="6"/>
      <c r="AZ934" s="6"/>
      <c r="BA934" s="6"/>
      <c r="BB934" s="6"/>
      <c r="BC934" s="6"/>
      <c r="BD934" s="6"/>
      <c r="BE934" s="6"/>
      <c r="BF934" s="6"/>
      <c r="BG934" s="6"/>
    </row>
    <row r="935" spans="1:59" x14ac:dyDescent="0.25">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c r="AF935" s="6"/>
      <c r="AG935" s="6"/>
      <c r="AH935" s="6"/>
      <c r="AI935" s="6"/>
      <c r="AJ935" s="6"/>
      <c r="AK935" s="6"/>
      <c r="AL935" s="6"/>
      <c r="AM935" s="6"/>
      <c r="AN935" s="6"/>
      <c r="AO935" s="6"/>
      <c r="AP935" s="6"/>
      <c r="AQ935" s="6"/>
      <c r="AR935" s="6"/>
      <c r="AS935" s="6"/>
      <c r="AT935" s="6"/>
      <c r="AU935" s="6"/>
      <c r="AV935" s="6"/>
      <c r="AW935" s="6"/>
      <c r="AX935" s="6"/>
      <c r="AY935" s="6"/>
      <c r="AZ935" s="6"/>
      <c r="BA935" s="6"/>
      <c r="BB935" s="6"/>
      <c r="BC935" s="6"/>
      <c r="BD935" s="6"/>
      <c r="BE935" s="6"/>
      <c r="BF935" s="6"/>
      <c r="BG935" s="6"/>
    </row>
    <row r="936" spans="1:59" x14ac:dyDescent="0.25">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c r="AF936" s="6"/>
      <c r="AG936" s="6"/>
      <c r="AH936" s="6"/>
      <c r="AI936" s="6"/>
      <c r="AJ936" s="6"/>
      <c r="AK936" s="6"/>
      <c r="AL936" s="6"/>
      <c r="AM936" s="6"/>
      <c r="AN936" s="6"/>
      <c r="AO936" s="6"/>
      <c r="AP936" s="6"/>
      <c r="AQ936" s="6"/>
      <c r="AR936" s="6"/>
      <c r="AS936" s="6"/>
      <c r="AT936" s="6"/>
      <c r="AU936" s="6"/>
      <c r="AV936" s="6"/>
      <c r="AW936" s="6"/>
      <c r="AX936" s="6"/>
      <c r="AY936" s="6"/>
      <c r="AZ936" s="6"/>
      <c r="BA936" s="6"/>
      <c r="BB936" s="6"/>
      <c r="BC936" s="6"/>
      <c r="BD936" s="6"/>
      <c r="BE936" s="6"/>
      <c r="BF936" s="6"/>
      <c r="BG936" s="6"/>
    </row>
    <row r="937" spans="1:59" x14ac:dyDescent="0.25">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c r="AF937" s="6"/>
      <c r="AG937" s="6"/>
      <c r="AH937" s="6"/>
      <c r="AI937" s="6"/>
      <c r="AJ937" s="6"/>
      <c r="AK937" s="6"/>
      <c r="AL937" s="6"/>
      <c r="AM937" s="6"/>
      <c r="AN937" s="6"/>
      <c r="AO937" s="6"/>
      <c r="AP937" s="6"/>
      <c r="AQ937" s="6"/>
      <c r="AR937" s="6"/>
      <c r="AS937" s="6"/>
      <c r="AT937" s="6"/>
      <c r="AU937" s="6"/>
      <c r="AV937" s="6"/>
      <c r="AW937" s="6"/>
      <c r="AX937" s="6"/>
      <c r="AY937" s="6"/>
      <c r="AZ937" s="6"/>
      <c r="BA937" s="6"/>
      <c r="BB937" s="6"/>
      <c r="BC937" s="6"/>
      <c r="BD937" s="6"/>
      <c r="BE937" s="6"/>
      <c r="BF937" s="6"/>
      <c r="BG937" s="6"/>
    </row>
    <row r="938" spans="1:59" x14ac:dyDescent="0.25">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c r="AF938" s="6"/>
      <c r="AG938" s="6"/>
      <c r="AH938" s="6"/>
      <c r="AI938" s="6"/>
      <c r="AJ938" s="6"/>
      <c r="AK938" s="6"/>
      <c r="AL938" s="6"/>
      <c r="AM938" s="6"/>
      <c r="AN938" s="6"/>
      <c r="AO938" s="6"/>
      <c r="AP938" s="6"/>
      <c r="AQ938" s="6"/>
      <c r="AR938" s="6"/>
      <c r="AS938" s="6"/>
      <c r="AT938" s="6"/>
      <c r="AU938" s="6"/>
      <c r="AV938" s="6"/>
      <c r="AW938" s="6"/>
      <c r="AX938" s="6"/>
      <c r="AY938" s="6"/>
      <c r="AZ938" s="6"/>
      <c r="BA938" s="6"/>
      <c r="BB938" s="6"/>
      <c r="BC938" s="6"/>
      <c r="BD938" s="6"/>
      <c r="BE938" s="6"/>
      <c r="BF938" s="6"/>
      <c r="BG938" s="6"/>
    </row>
    <row r="939" spans="1:59" x14ac:dyDescent="0.25">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c r="AF939" s="6"/>
      <c r="AG939" s="6"/>
      <c r="AH939" s="6"/>
      <c r="AI939" s="6"/>
      <c r="AJ939" s="6"/>
      <c r="AK939" s="6"/>
      <c r="AL939" s="6"/>
      <c r="AM939" s="6"/>
      <c r="AN939" s="6"/>
      <c r="AO939" s="6"/>
      <c r="AP939" s="6"/>
      <c r="AQ939" s="6"/>
      <c r="AR939" s="6"/>
      <c r="AS939" s="6"/>
      <c r="AT939" s="6"/>
      <c r="AU939" s="6"/>
      <c r="AV939" s="6"/>
      <c r="AW939" s="6"/>
      <c r="AX939" s="6"/>
      <c r="AY939" s="6"/>
      <c r="AZ939" s="6"/>
      <c r="BA939" s="6"/>
      <c r="BB939" s="6"/>
      <c r="BC939" s="6"/>
      <c r="BD939" s="6"/>
      <c r="BE939" s="6"/>
      <c r="BF939" s="6"/>
      <c r="BG939" s="6"/>
    </row>
    <row r="940" spans="1:59" x14ac:dyDescent="0.25">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c r="AF940" s="6"/>
      <c r="AG940" s="6"/>
      <c r="AH940" s="6"/>
      <c r="AI940" s="6"/>
      <c r="AJ940" s="6"/>
      <c r="AK940" s="6"/>
      <c r="AL940" s="6"/>
      <c r="AM940" s="6"/>
      <c r="AN940" s="6"/>
      <c r="AO940" s="6"/>
      <c r="AP940" s="6"/>
      <c r="AQ940" s="6"/>
      <c r="AR940" s="6"/>
      <c r="AS940" s="6"/>
      <c r="AT940" s="6"/>
      <c r="AU940" s="6"/>
      <c r="AV940" s="6"/>
      <c r="AW940" s="6"/>
      <c r="AX940" s="6"/>
      <c r="AY940" s="6"/>
      <c r="AZ940" s="6"/>
      <c r="BA940" s="6"/>
      <c r="BB940" s="6"/>
      <c r="BC940" s="6"/>
      <c r="BD940" s="6"/>
      <c r="BE940" s="6"/>
      <c r="BF940" s="6"/>
      <c r="BG940" s="6"/>
    </row>
    <row r="941" spans="1:59" x14ac:dyDescent="0.25">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c r="AF941" s="6"/>
      <c r="AG941" s="6"/>
      <c r="AH941" s="6"/>
      <c r="AI941" s="6"/>
      <c r="AJ941" s="6"/>
      <c r="AK941" s="6"/>
      <c r="AL941" s="6"/>
      <c r="AM941" s="6"/>
      <c r="AN941" s="6"/>
      <c r="AO941" s="6"/>
      <c r="AP941" s="6"/>
      <c r="AQ941" s="6"/>
      <c r="AR941" s="6"/>
      <c r="AS941" s="6"/>
      <c r="AT941" s="6"/>
      <c r="AU941" s="6"/>
      <c r="AV941" s="6"/>
      <c r="AW941" s="6"/>
      <c r="AX941" s="6"/>
      <c r="AY941" s="6"/>
      <c r="AZ941" s="6"/>
      <c r="BA941" s="6"/>
      <c r="BB941" s="6"/>
      <c r="BC941" s="6"/>
      <c r="BD941" s="6"/>
      <c r="BE941" s="6"/>
      <c r="BF941" s="6"/>
      <c r="BG941" s="6"/>
    </row>
    <row r="942" spans="1:59" x14ac:dyDescent="0.25">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c r="AF942" s="6"/>
      <c r="AG942" s="6"/>
      <c r="AH942" s="6"/>
      <c r="AI942" s="6"/>
      <c r="AJ942" s="6"/>
      <c r="AK942" s="6"/>
      <c r="AL942" s="6"/>
      <c r="AM942" s="6"/>
      <c r="AN942" s="6"/>
      <c r="AO942" s="6"/>
      <c r="AP942" s="6"/>
      <c r="AQ942" s="6"/>
      <c r="AR942" s="6"/>
      <c r="AS942" s="6"/>
      <c r="AT942" s="6"/>
      <c r="AU942" s="6"/>
      <c r="AV942" s="6"/>
      <c r="AW942" s="6"/>
      <c r="AX942" s="6"/>
      <c r="AY942" s="6"/>
      <c r="AZ942" s="6"/>
      <c r="BA942" s="6"/>
      <c r="BB942" s="6"/>
      <c r="BC942" s="6"/>
      <c r="BD942" s="6"/>
      <c r="BE942" s="6"/>
      <c r="BF942" s="6"/>
      <c r="BG942" s="6"/>
    </row>
    <row r="943" spans="1:59" x14ac:dyDescent="0.25">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c r="AF943" s="6"/>
      <c r="AG943" s="6"/>
      <c r="AH943" s="6"/>
      <c r="AI943" s="6"/>
      <c r="AJ943" s="6"/>
      <c r="AK943" s="6"/>
      <c r="AL943" s="6"/>
      <c r="AM943" s="6"/>
      <c r="AN943" s="6"/>
      <c r="AO943" s="6"/>
      <c r="AP943" s="6"/>
      <c r="AQ943" s="6"/>
      <c r="AR943" s="6"/>
      <c r="AS943" s="6"/>
      <c r="AT943" s="6"/>
      <c r="AU943" s="6"/>
      <c r="AV943" s="6"/>
      <c r="AW943" s="6"/>
      <c r="AX943" s="6"/>
      <c r="AY943" s="6"/>
      <c r="AZ943" s="6"/>
      <c r="BA943" s="6"/>
      <c r="BB943" s="6"/>
      <c r="BC943" s="6"/>
      <c r="BD943" s="6"/>
      <c r="BE943" s="6"/>
      <c r="BF943" s="6"/>
      <c r="BG943" s="6"/>
    </row>
    <row r="944" spans="1:59" x14ac:dyDescent="0.25">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c r="AF944" s="6"/>
      <c r="AG944" s="6"/>
      <c r="AH944" s="6"/>
      <c r="AI944" s="6"/>
      <c r="AJ944" s="6"/>
      <c r="AK944" s="6"/>
      <c r="AL944" s="6"/>
      <c r="AM944" s="6"/>
      <c r="AN944" s="6"/>
      <c r="AO944" s="6"/>
      <c r="AP944" s="6"/>
      <c r="AQ944" s="6"/>
      <c r="AR944" s="6"/>
      <c r="AS944" s="6"/>
      <c r="AT944" s="6"/>
      <c r="AU944" s="6"/>
      <c r="AV944" s="6"/>
      <c r="AW944" s="6"/>
      <c r="AX944" s="6"/>
      <c r="AY944" s="6"/>
      <c r="AZ944" s="6"/>
      <c r="BA944" s="6"/>
      <c r="BB944" s="6"/>
      <c r="BC944" s="6"/>
      <c r="BD944" s="6"/>
      <c r="BE944" s="6"/>
      <c r="BF944" s="6"/>
      <c r="BG944" s="6"/>
    </row>
    <row r="945" spans="1:59" x14ac:dyDescent="0.25">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c r="AF945" s="6"/>
      <c r="AG945" s="6"/>
      <c r="AH945" s="6"/>
      <c r="AI945" s="6"/>
      <c r="AJ945" s="6"/>
      <c r="AK945" s="6"/>
      <c r="AL945" s="6"/>
      <c r="AM945" s="6"/>
      <c r="AN945" s="6"/>
      <c r="AO945" s="6"/>
      <c r="AP945" s="6"/>
      <c r="AQ945" s="6"/>
      <c r="AR945" s="6"/>
      <c r="AS945" s="6"/>
      <c r="AT945" s="6"/>
      <c r="AU945" s="6"/>
      <c r="AV945" s="6"/>
      <c r="AW945" s="6"/>
      <c r="AX945" s="6"/>
      <c r="AY945" s="6"/>
      <c r="AZ945" s="6"/>
      <c r="BA945" s="6"/>
      <c r="BB945" s="6"/>
      <c r="BC945" s="6"/>
      <c r="BD945" s="6"/>
      <c r="BE945" s="6"/>
      <c r="BF945" s="6"/>
      <c r="BG945" s="6"/>
    </row>
    <row r="946" spans="1:59" x14ac:dyDescent="0.25">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c r="AF946" s="6"/>
      <c r="AG946" s="6"/>
      <c r="AH946" s="6"/>
      <c r="AI946" s="6"/>
      <c r="AJ946" s="6"/>
      <c r="AK946" s="6"/>
      <c r="AL946" s="6"/>
      <c r="AM946" s="6"/>
      <c r="AN946" s="6"/>
      <c r="AO946" s="6"/>
      <c r="AP946" s="6"/>
      <c r="AQ946" s="6"/>
      <c r="AR946" s="6"/>
      <c r="AS946" s="6"/>
      <c r="AT946" s="6"/>
      <c r="AU946" s="6"/>
      <c r="AV946" s="6"/>
      <c r="AW946" s="6"/>
      <c r="AX946" s="6"/>
      <c r="AY946" s="6"/>
      <c r="AZ946" s="6"/>
      <c r="BA946" s="6"/>
      <c r="BB946" s="6"/>
      <c r="BC946" s="6"/>
      <c r="BD946" s="6"/>
      <c r="BE946" s="6"/>
      <c r="BF946" s="6"/>
      <c r="BG946" s="6"/>
    </row>
    <row r="947" spans="1:59" x14ac:dyDescent="0.25">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c r="AF947" s="6"/>
      <c r="AG947" s="6"/>
      <c r="AH947" s="6"/>
      <c r="AI947" s="6"/>
      <c r="AJ947" s="6"/>
      <c r="AK947" s="6"/>
      <c r="AL947" s="6"/>
      <c r="AM947" s="6"/>
      <c r="AN947" s="6"/>
      <c r="AO947" s="6"/>
      <c r="AP947" s="6"/>
      <c r="AQ947" s="6"/>
      <c r="AR947" s="6"/>
      <c r="AS947" s="6"/>
      <c r="AT947" s="6"/>
      <c r="AU947" s="6"/>
      <c r="AV947" s="6"/>
      <c r="AW947" s="6"/>
      <c r="AX947" s="6"/>
      <c r="AY947" s="6"/>
      <c r="AZ947" s="6"/>
      <c r="BA947" s="6"/>
      <c r="BB947" s="6"/>
      <c r="BC947" s="6"/>
      <c r="BD947" s="6"/>
      <c r="BE947" s="6"/>
      <c r="BF947" s="6"/>
      <c r="BG947" s="6"/>
    </row>
    <row r="948" spans="1:59" x14ac:dyDescent="0.25">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c r="AF948" s="6"/>
      <c r="AG948" s="6"/>
      <c r="AH948" s="6"/>
      <c r="AI948" s="6"/>
      <c r="AJ948" s="6"/>
      <c r="AK948" s="6"/>
      <c r="AL948" s="6"/>
      <c r="AM948" s="6"/>
      <c r="AN948" s="6"/>
      <c r="AO948" s="6"/>
      <c r="AP948" s="6"/>
      <c r="AQ948" s="6"/>
      <c r="AR948" s="6"/>
      <c r="AS948" s="6"/>
      <c r="AT948" s="6"/>
      <c r="AU948" s="6"/>
      <c r="AV948" s="6"/>
      <c r="AW948" s="6"/>
      <c r="AX948" s="6"/>
      <c r="AY948" s="6"/>
      <c r="AZ948" s="6"/>
      <c r="BA948" s="6"/>
      <c r="BB948" s="6"/>
      <c r="BC948" s="6"/>
      <c r="BD948" s="6"/>
      <c r="BE948" s="6"/>
      <c r="BF948" s="6"/>
      <c r="BG948" s="6"/>
    </row>
    <row r="949" spans="1:59" x14ac:dyDescent="0.25">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c r="AF949" s="6"/>
      <c r="AG949" s="6"/>
      <c r="AH949" s="6"/>
      <c r="AI949" s="6"/>
      <c r="AJ949" s="6"/>
      <c r="AK949" s="6"/>
      <c r="AL949" s="6"/>
      <c r="AM949" s="6"/>
      <c r="AN949" s="6"/>
      <c r="AO949" s="6"/>
      <c r="AP949" s="6"/>
      <c r="AQ949" s="6"/>
      <c r="AR949" s="6"/>
      <c r="AS949" s="6"/>
      <c r="AT949" s="6"/>
      <c r="AU949" s="6"/>
      <c r="AV949" s="6"/>
      <c r="AW949" s="6"/>
      <c r="AX949" s="6"/>
      <c r="AY949" s="6"/>
      <c r="AZ949" s="6"/>
      <c r="BA949" s="6"/>
      <c r="BB949" s="6"/>
      <c r="BC949" s="6"/>
      <c r="BD949" s="6"/>
      <c r="BE949" s="6"/>
      <c r="BF949" s="6"/>
      <c r="BG949" s="6"/>
    </row>
    <row r="950" spans="1:59" x14ac:dyDescent="0.25">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c r="AF950" s="6"/>
      <c r="AG950" s="6"/>
      <c r="AH950" s="6"/>
      <c r="AI950" s="6"/>
      <c r="AJ950" s="6"/>
      <c r="AK950" s="6"/>
      <c r="AL950" s="6"/>
      <c r="AM950" s="6"/>
      <c r="AN950" s="6"/>
      <c r="AO950" s="6"/>
      <c r="AP950" s="6"/>
      <c r="AQ950" s="6"/>
      <c r="AR950" s="6"/>
      <c r="AS950" s="6"/>
      <c r="AT950" s="6"/>
      <c r="AU950" s="6"/>
      <c r="AV950" s="6"/>
      <c r="AW950" s="6"/>
      <c r="AX950" s="6"/>
      <c r="AY950" s="6"/>
      <c r="AZ950" s="6"/>
      <c r="BA950" s="6"/>
      <c r="BB950" s="6"/>
      <c r="BC950" s="6"/>
      <c r="BD950" s="6"/>
      <c r="BE950" s="6"/>
      <c r="BF950" s="6"/>
      <c r="BG950" s="6"/>
    </row>
    <row r="951" spans="1:59" x14ac:dyDescent="0.25">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c r="AF951" s="6"/>
      <c r="AG951" s="6"/>
      <c r="AH951" s="6"/>
      <c r="AI951" s="6"/>
      <c r="AJ951" s="6"/>
      <c r="AK951" s="6"/>
      <c r="AL951" s="6"/>
      <c r="AM951" s="6"/>
      <c r="AN951" s="6"/>
      <c r="AO951" s="6"/>
      <c r="AP951" s="6"/>
      <c r="AQ951" s="6"/>
      <c r="AR951" s="6"/>
      <c r="AS951" s="6"/>
      <c r="AT951" s="6"/>
      <c r="AU951" s="6"/>
      <c r="AV951" s="6"/>
      <c r="AW951" s="6"/>
      <c r="AX951" s="6"/>
      <c r="AY951" s="6"/>
      <c r="AZ951" s="6"/>
      <c r="BA951" s="6"/>
      <c r="BB951" s="6"/>
      <c r="BC951" s="6"/>
      <c r="BD951" s="6"/>
      <c r="BE951" s="6"/>
      <c r="BF951" s="6"/>
      <c r="BG951" s="6"/>
    </row>
    <row r="952" spans="1:59" x14ac:dyDescent="0.25">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c r="AF952" s="6"/>
      <c r="AG952" s="6"/>
      <c r="AH952" s="6"/>
      <c r="AI952" s="6"/>
      <c r="AJ952" s="6"/>
      <c r="AK952" s="6"/>
      <c r="AL952" s="6"/>
      <c r="AM952" s="6"/>
      <c r="AN952" s="6"/>
      <c r="AO952" s="6"/>
      <c r="AP952" s="6"/>
      <c r="AQ952" s="6"/>
      <c r="AR952" s="6"/>
      <c r="AS952" s="6"/>
      <c r="AT952" s="6"/>
      <c r="AU952" s="6"/>
      <c r="AV952" s="6"/>
      <c r="AW952" s="6"/>
      <c r="AX952" s="6"/>
      <c r="AY952" s="6"/>
      <c r="AZ952" s="6"/>
      <c r="BA952" s="6"/>
      <c r="BB952" s="6"/>
      <c r="BC952" s="6"/>
      <c r="BD952" s="6"/>
      <c r="BE952" s="6"/>
      <c r="BF952" s="6"/>
      <c r="BG952" s="6"/>
    </row>
    <row r="953" spans="1:59" x14ac:dyDescent="0.25">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c r="AF953" s="6"/>
      <c r="AG953" s="6"/>
      <c r="AH953" s="6"/>
      <c r="AI953" s="6"/>
      <c r="AJ953" s="6"/>
      <c r="AK953" s="6"/>
      <c r="AL953" s="6"/>
      <c r="AM953" s="6"/>
      <c r="AN953" s="6"/>
      <c r="AO953" s="6"/>
      <c r="AP953" s="6"/>
      <c r="AQ953" s="6"/>
      <c r="AR953" s="6"/>
      <c r="AS953" s="6"/>
      <c r="AT953" s="6"/>
      <c r="AU953" s="6"/>
      <c r="AV953" s="6"/>
      <c r="AW953" s="6"/>
      <c r="AX953" s="6"/>
      <c r="AY953" s="6"/>
      <c r="AZ953" s="6"/>
      <c r="BA953" s="6"/>
      <c r="BB953" s="6"/>
      <c r="BC953" s="6"/>
      <c r="BD953" s="6"/>
      <c r="BE953" s="6"/>
      <c r="BF953" s="6"/>
      <c r="BG953" s="6"/>
    </row>
    <row r="954" spans="1:59" x14ac:dyDescent="0.25">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c r="AF954" s="6"/>
      <c r="AG954" s="6"/>
      <c r="AH954" s="6"/>
      <c r="AI954" s="6"/>
      <c r="AJ954" s="6"/>
      <c r="AK954" s="6"/>
      <c r="AL954" s="6"/>
      <c r="AM954" s="6"/>
      <c r="AN954" s="6"/>
      <c r="AO954" s="6"/>
      <c r="AP954" s="6"/>
      <c r="AQ954" s="6"/>
      <c r="AR954" s="6"/>
      <c r="AS954" s="6"/>
      <c r="AT954" s="6"/>
      <c r="AU954" s="6"/>
      <c r="AV954" s="6"/>
      <c r="AW954" s="6"/>
      <c r="AX954" s="6"/>
      <c r="AY954" s="6"/>
      <c r="AZ954" s="6"/>
      <c r="BA954" s="6"/>
      <c r="BB954" s="6"/>
      <c r="BC954" s="6"/>
      <c r="BD954" s="6"/>
      <c r="BE954" s="6"/>
      <c r="BF954" s="6"/>
      <c r="BG954" s="6"/>
    </row>
    <row r="955" spans="1:59" x14ac:dyDescent="0.25">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c r="AF955" s="6"/>
      <c r="AG955" s="6"/>
      <c r="AH955" s="6"/>
      <c r="AI955" s="6"/>
      <c r="AJ955" s="6"/>
      <c r="AK955" s="6"/>
      <c r="AL955" s="6"/>
      <c r="AM955" s="6"/>
      <c r="AN955" s="6"/>
      <c r="AO955" s="6"/>
      <c r="AP955" s="6"/>
      <c r="AQ955" s="6"/>
      <c r="AR955" s="6"/>
      <c r="AS955" s="6"/>
      <c r="AT955" s="6"/>
      <c r="AU955" s="6"/>
      <c r="AV955" s="6"/>
      <c r="AW955" s="6"/>
      <c r="AX955" s="6"/>
      <c r="AY955" s="6"/>
      <c r="AZ955" s="6"/>
      <c r="BA955" s="6"/>
      <c r="BB955" s="6"/>
      <c r="BC955" s="6"/>
      <c r="BD955" s="6"/>
      <c r="BE955" s="6"/>
      <c r="BF955" s="6"/>
      <c r="BG955" s="6"/>
    </row>
    <row r="956" spans="1:59" x14ac:dyDescent="0.25">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c r="AF956" s="6"/>
      <c r="AG956" s="6"/>
      <c r="AH956" s="6"/>
      <c r="AI956" s="6"/>
      <c r="AJ956" s="6"/>
      <c r="AK956" s="6"/>
      <c r="AL956" s="6"/>
      <c r="AM956" s="6"/>
      <c r="AN956" s="6"/>
      <c r="AO956" s="6"/>
      <c r="AP956" s="6"/>
      <c r="AQ956" s="6"/>
      <c r="AR956" s="6"/>
      <c r="AS956" s="6"/>
      <c r="AT956" s="6"/>
      <c r="AU956" s="6"/>
      <c r="AV956" s="6"/>
      <c r="AW956" s="6"/>
      <c r="AX956" s="6"/>
      <c r="AY956" s="6"/>
      <c r="AZ956" s="6"/>
      <c r="BA956" s="6"/>
      <c r="BB956" s="6"/>
      <c r="BC956" s="6"/>
      <c r="BD956" s="6"/>
      <c r="BE956" s="6"/>
      <c r="BF956" s="6"/>
      <c r="BG956" s="6"/>
    </row>
    <row r="957" spans="1:59" x14ac:dyDescent="0.25">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c r="AF957" s="6"/>
      <c r="AG957" s="6"/>
      <c r="AH957" s="6"/>
      <c r="AI957" s="6"/>
      <c r="AJ957" s="6"/>
      <c r="AK957" s="6"/>
      <c r="AL957" s="6"/>
      <c r="AM957" s="6"/>
      <c r="AN957" s="6"/>
      <c r="AO957" s="6"/>
      <c r="AP957" s="6"/>
      <c r="AQ957" s="6"/>
      <c r="AR957" s="6"/>
      <c r="AS957" s="6"/>
      <c r="AT957" s="6"/>
      <c r="AU957" s="6"/>
      <c r="AV957" s="6"/>
      <c r="AW957" s="6"/>
      <c r="AX957" s="6"/>
      <c r="AY957" s="6"/>
      <c r="AZ957" s="6"/>
      <c r="BA957" s="6"/>
      <c r="BB957" s="6"/>
      <c r="BC957" s="6"/>
      <c r="BD957" s="6"/>
      <c r="BE957" s="6"/>
      <c r="BF957" s="6"/>
      <c r="BG957" s="6"/>
    </row>
    <row r="958" spans="1:59" x14ac:dyDescent="0.25">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c r="AF958" s="6"/>
      <c r="AG958" s="6"/>
      <c r="AH958" s="6"/>
      <c r="AI958" s="6"/>
      <c r="AJ958" s="6"/>
      <c r="AK958" s="6"/>
      <c r="AL958" s="6"/>
      <c r="AM958" s="6"/>
      <c r="AN958" s="6"/>
      <c r="AO958" s="6"/>
      <c r="AP958" s="6"/>
      <c r="AQ958" s="6"/>
      <c r="AR958" s="6"/>
      <c r="AS958" s="6"/>
      <c r="AT958" s="6"/>
      <c r="AU958" s="6"/>
      <c r="AV958" s="6"/>
      <c r="AW958" s="6"/>
      <c r="AX958" s="6"/>
      <c r="AY958" s="6"/>
      <c r="AZ958" s="6"/>
      <c r="BA958" s="6"/>
      <c r="BB958" s="6"/>
      <c r="BC958" s="6"/>
      <c r="BD958" s="6"/>
      <c r="BE958" s="6"/>
      <c r="BF958" s="6"/>
      <c r="BG958" s="6"/>
    </row>
    <row r="959" spans="1:59" x14ac:dyDescent="0.25">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c r="AF959" s="6"/>
      <c r="AG959" s="6"/>
      <c r="AH959" s="6"/>
      <c r="AI959" s="6"/>
      <c r="AJ959" s="6"/>
      <c r="AK959" s="6"/>
      <c r="AL959" s="6"/>
      <c r="AM959" s="6"/>
      <c r="AN959" s="6"/>
      <c r="AO959" s="6"/>
      <c r="AP959" s="6"/>
      <c r="AQ959" s="6"/>
      <c r="AR959" s="6"/>
      <c r="AS959" s="6"/>
      <c r="AT959" s="6"/>
      <c r="AU959" s="6"/>
      <c r="AV959" s="6"/>
      <c r="AW959" s="6"/>
      <c r="AX959" s="6"/>
      <c r="AY959" s="6"/>
      <c r="AZ959" s="6"/>
      <c r="BA959" s="6"/>
      <c r="BB959" s="6"/>
      <c r="BC959" s="6"/>
      <c r="BD959" s="6"/>
      <c r="BE959" s="6"/>
      <c r="BF959" s="6"/>
      <c r="BG959" s="6"/>
    </row>
    <row r="960" spans="1:59" x14ac:dyDescent="0.25">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c r="AF960" s="6"/>
      <c r="AG960" s="6"/>
      <c r="AH960" s="6"/>
      <c r="AI960" s="6"/>
      <c r="AJ960" s="6"/>
      <c r="AK960" s="6"/>
      <c r="AL960" s="6"/>
      <c r="AM960" s="6"/>
      <c r="AN960" s="6"/>
      <c r="AO960" s="6"/>
      <c r="AP960" s="6"/>
      <c r="AQ960" s="6"/>
      <c r="AR960" s="6"/>
      <c r="AS960" s="6"/>
      <c r="AT960" s="6"/>
      <c r="AU960" s="6"/>
      <c r="AV960" s="6"/>
      <c r="AW960" s="6"/>
      <c r="AX960" s="6"/>
      <c r="AY960" s="6"/>
      <c r="AZ960" s="6"/>
      <c r="BA960" s="6"/>
      <c r="BB960" s="6"/>
      <c r="BC960" s="6"/>
      <c r="BD960" s="6"/>
      <c r="BE960" s="6"/>
      <c r="BF960" s="6"/>
      <c r="BG960" s="6"/>
    </row>
    <row r="961" spans="1:59" x14ac:dyDescent="0.25">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c r="AF961" s="6"/>
      <c r="AG961" s="6"/>
      <c r="AH961" s="6"/>
      <c r="AI961" s="6"/>
      <c r="AJ961" s="6"/>
      <c r="AK961" s="6"/>
      <c r="AL961" s="6"/>
      <c r="AM961" s="6"/>
      <c r="AN961" s="6"/>
      <c r="AO961" s="6"/>
      <c r="AP961" s="6"/>
      <c r="AQ961" s="6"/>
      <c r="AR961" s="6"/>
      <c r="AS961" s="6"/>
      <c r="AT961" s="6"/>
      <c r="AU961" s="6"/>
      <c r="AV961" s="6"/>
      <c r="AW961" s="6"/>
      <c r="AX961" s="6"/>
      <c r="AY961" s="6"/>
      <c r="AZ961" s="6"/>
      <c r="BA961" s="6"/>
      <c r="BB961" s="6"/>
      <c r="BC961" s="6"/>
      <c r="BD961" s="6"/>
      <c r="BE961" s="6"/>
      <c r="BF961" s="6"/>
      <c r="BG961" s="6"/>
    </row>
    <row r="962" spans="1:59" x14ac:dyDescent="0.25">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c r="AF962" s="6"/>
      <c r="AG962" s="6"/>
      <c r="AH962" s="6"/>
      <c r="AI962" s="6"/>
      <c r="AJ962" s="6"/>
      <c r="AK962" s="6"/>
      <c r="AL962" s="6"/>
      <c r="AM962" s="6"/>
      <c r="AN962" s="6"/>
      <c r="AO962" s="6"/>
      <c r="AP962" s="6"/>
      <c r="AQ962" s="6"/>
      <c r="AR962" s="6"/>
      <c r="AS962" s="6"/>
      <c r="AT962" s="6"/>
      <c r="AU962" s="6"/>
      <c r="AV962" s="6"/>
      <c r="AW962" s="6"/>
      <c r="AX962" s="6"/>
      <c r="AY962" s="6"/>
      <c r="AZ962" s="6"/>
      <c r="BA962" s="6"/>
      <c r="BB962" s="6"/>
      <c r="BC962" s="6"/>
      <c r="BD962" s="6"/>
      <c r="BE962" s="6"/>
      <c r="BF962" s="6"/>
      <c r="BG962" s="6"/>
    </row>
    <row r="963" spans="1:59" x14ac:dyDescent="0.25">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c r="AF963" s="6"/>
      <c r="AG963" s="6"/>
      <c r="AH963" s="6"/>
      <c r="AI963" s="6"/>
      <c r="AJ963" s="6"/>
      <c r="AK963" s="6"/>
      <c r="AL963" s="6"/>
      <c r="AM963" s="6"/>
      <c r="AN963" s="6"/>
      <c r="AO963" s="6"/>
      <c r="AP963" s="6"/>
      <c r="AQ963" s="6"/>
      <c r="AR963" s="6"/>
      <c r="AS963" s="6"/>
      <c r="AT963" s="6"/>
      <c r="AU963" s="6"/>
      <c r="AV963" s="6"/>
      <c r="AW963" s="6"/>
      <c r="AX963" s="6"/>
      <c r="AY963" s="6"/>
      <c r="AZ963" s="6"/>
      <c r="BA963" s="6"/>
      <c r="BB963" s="6"/>
      <c r="BC963" s="6"/>
      <c r="BD963" s="6"/>
      <c r="BE963" s="6"/>
      <c r="BF963" s="6"/>
      <c r="BG963" s="6"/>
    </row>
    <row r="964" spans="1:59" x14ac:dyDescent="0.25">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c r="AF964" s="6"/>
      <c r="AG964" s="6"/>
      <c r="AH964" s="6"/>
      <c r="AI964" s="6"/>
      <c r="AJ964" s="6"/>
      <c r="AK964" s="6"/>
      <c r="AL964" s="6"/>
      <c r="AM964" s="6"/>
      <c r="AN964" s="6"/>
      <c r="AO964" s="6"/>
      <c r="AP964" s="6"/>
      <c r="AQ964" s="6"/>
      <c r="AR964" s="6"/>
      <c r="AS964" s="6"/>
      <c r="AT964" s="6"/>
      <c r="AU964" s="6"/>
      <c r="AV964" s="6"/>
      <c r="AW964" s="6"/>
      <c r="AX964" s="6"/>
      <c r="AY964" s="6"/>
      <c r="AZ964" s="6"/>
      <c r="BA964" s="6"/>
      <c r="BB964" s="6"/>
      <c r="BC964" s="6"/>
      <c r="BD964" s="6"/>
      <c r="BE964" s="6"/>
      <c r="BF964" s="6"/>
      <c r="BG964" s="6"/>
    </row>
    <row r="965" spans="1:59" x14ac:dyDescent="0.25">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c r="AF965" s="6"/>
      <c r="AG965" s="6"/>
      <c r="AH965" s="6"/>
      <c r="AI965" s="6"/>
      <c r="AJ965" s="6"/>
      <c r="AK965" s="6"/>
      <c r="AL965" s="6"/>
      <c r="AM965" s="6"/>
      <c r="AN965" s="6"/>
      <c r="AO965" s="6"/>
      <c r="AP965" s="6"/>
      <c r="AQ965" s="6"/>
      <c r="AR965" s="6"/>
      <c r="AS965" s="6"/>
      <c r="AT965" s="6"/>
      <c r="AU965" s="6"/>
      <c r="AV965" s="6"/>
      <c r="AW965" s="6"/>
      <c r="AX965" s="6"/>
      <c r="AY965" s="6"/>
      <c r="AZ965" s="6"/>
      <c r="BA965" s="6"/>
      <c r="BB965" s="6"/>
      <c r="BC965" s="6"/>
      <c r="BD965" s="6"/>
      <c r="BE965" s="6"/>
      <c r="BF965" s="6"/>
      <c r="BG965" s="6"/>
    </row>
    <row r="966" spans="1:59" x14ac:dyDescent="0.25">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c r="AF966" s="6"/>
      <c r="AG966" s="6"/>
      <c r="AH966" s="6"/>
      <c r="AI966" s="6"/>
      <c r="AJ966" s="6"/>
      <c r="AK966" s="6"/>
      <c r="AL966" s="6"/>
      <c r="AM966" s="6"/>
      <c r="AN966" s="6"/>
      <c r="AO966" s="6"/>
      <c r="AP966" s="6"/>
      <c r="AQ966" s="6"/>
      <c r="AR966" s="6"/>
      <c r="AS966" s="6"/>
      <c r="AT966" s="6"/>
      <c r="AU966" s="6"/>
      <c r="AV966" s="6"/>
      <c r="AW966" s="6"/>
      <c r="AX966" s="6"/>
      <c r="AY966" s="6"/>
      <c r="AZ966" s="6"/>
      <c r="BA966" s="6"/>
      <c r="BB966" s="6"/>
      <c r="BC966" s="6"/>
      <c r="BD966" s="6"/>
      <c r="BE966" s="6"/>
      <c r="BF966" s="6"/>
      <c r="BG966" s="6"/>
    </row>
    <row r="967" spans="1:59" x14ac:dyDescent="0.25">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c r="AF967" s="6"/>
      <c r="AG967" s="6"/>
      <c r="AH967" s="6"/>
      <c r="AI967" s="6"/>
      <c r="AJ967" s="6"/>
      <c r="AK967" s="6"/>
      <c r="AL967" s="6"/>
      <c r="AM967" s="6"/>
      <c r="AN967" s="6"/>
      <c r="AO967" s="6"/>
      <c r="AP967" s="6"/>
      <c r="AQ967" s="6"/>
      <c r="AR967" s="6"/>
      <c r="AS967" s="6"/>
      <c r="AT967" s="6"/>
      <c r="AU967" s="6"/>
      <c r="AV967" s="6"/>
      <c r="AW967" s="6"/>
      <c r="AX967" s="6"/>
      <c r="AY967" s="6"/>
      <c r="AZ967" s="6"/>
      <c r="BA967" s="6"/>
      <c r="BB967" s="6"/>
      <c r="BC967" s="6"/>
      <c r="BD967" s="6"/>
      <c r="BE967" s="6"/>
      <c r="BF967" s="6"/>
      <c r="BG967" s="6"/>
    </row>
    <row r="968" spans="1:59" x14ac:dyDescent="0.25">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c r="AF968" s="6"/>
      <c r="AG968" s="6"/>
      <c r="AH968" s="6"/>
      <c r="AI968" s="6"/>
      <c r="AJ968" s="6"/>
      <c r="AK968" s="6"/>
      <c r="AL968" s="6"/>
      <c r="AM968" s="6"/>
      <c r="AN968" s="6"/>
      <c r="AO968" s="6"/>
      <c r="AP968" s="6"/>
      <c r="AQ968" s="6"/>
      <c r="AR968" s="6"/>
      <c r="AS968" s="6"/>
      <c r="AT968" s="6"/>
      <c r="AU968" s="6"/>
      <c r="AV968" s="6"/>
      <c r="AW968" s="6"/>
      <c r="AX968" s="6"/>
      <c r="AY968" s="6"/>
      <c r="AZ968" s="6"/>
      <c r="BA968" s="6"/>
      <c r="BB968" s="6"/>
      <c r="BC968" s="6"/>
      <c r="BD968" s="6"/>
      <c r="BE968" s="6"/>
      <c r="BF968" s="6"/>
      <c r="BG968" s="6"/>
    </row>
    <row r="969" spans="1:59" x14ac:dyDescent="0.25">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c r="AF969" s="6"/>
      <c r="AG969" s="6"/>
      <c r="AH969" s="6"/>
      <c r="AI969" s="6"/>
      <c r="AJ969" s="6"/>
      <c r="AK969" s="6"/>
      <c r="AL969" s="6"/>
      <c r="AM969" s="6"/>
      <c r="AN969" s="6"/>
      <c r="AO969" s="6"/>
      <c r="AP969" s="6"/>
      <c r="AQ969" s="6"/>
      <c r="AR969" s="6"/>
      <c r="AS969" s="6"/>
      <c r="AT969" s="6"/>
      <c r="AU969" s="6"/>
      <c r="AV969" s="6"/>
      <c r="AW969" s="6"/>
      <c r="AX969" s="6"/>
      <c r="AY969" s="6"/>
      <c r="AZ969" s="6"/>
      <c r="BA969" s="6"/>
      <c r="BB969" s="6"/>
      <c r="BC969" s="6"/>
      <c r="BD969" s="6"/>
      <c r="BE969" s="6"/>
      <c r="BF969" s="6"/>
      <c r="BG969" s="6"/>
    </row>
    <row r="970" spans="1:59" x14ac:dyDescent="0.25">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c r="AF970" s="6"/>
      <c r="AG970" s="6"/>
      <c r="AH970" s="6"/>
      <c r="AI970" s="6"/>
      <c r="AJ970" s="6"/>
      <c r="AK970" s="6"/>
      <c r="AL970" s="6"/>
      <c r="AM970" s="6"/>
      <c r="AN970" s="6"/>
      <c r="AO970" s="6"/>
      <c r="AP970" s="6"/>
      <c r="AQ970" s="6"/>
      <c r="AR970" s="6"/>
      <c r="AS970" s="6"/>
      <c r="AT970" s="6"/>
      <c r="AU970" s="6"/>
      <c r="AV970" s="6"/>
      <c r="AW970" s="6"/>
      <c r="AX970" s="6"/>
      <c r="AY970" s="6"/>
      <c r="AZ970" s="6"/>
      <c r="BA970" s="6"/>
      <c r="BB970" s="6"/>
      <c r="BC970" s="6"/>
      <c r="BD970" s="6"/>
      <c r="BE970" s="6"/>
      <c r="BF970" s="6"/>
      <c r="BG970" s="6"/>
    </row>
    <row r="971" spans="1:59" x14ac:dyDescent="0.25">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c r="AF971" s="6"/>
      <c r="AG971" s="6"/>
      <c r="AH971" s="6"/>
      <c r="AI971" s="6"/>
      <c r="AJ971" s="6"/>
      <c r="AK971" s="6"/>
      <c r="AL971" s="6"/>
      <c r="AM971" s="6"/>
      <c r="AN971" s="6"/>
      <c r="AO971" s="6"/>
      <c r="AP971" s="6"/>
      <c r="AQ971" s="6"/>
      <c r="AR971" s="6"/>
      <c r="AS971" s="6"/>
      <c r="AT971" s="6"/>
      <c r="AU971" s="6"/>
      <c r="AV971" s="6"/>
      <c r="AW971" s="6"/>
      <c r="AX971" s="6"/>
      <c r="AY971" s="6"/>
      <c r="AZ971" s="6"/>
      <c r="BA971" s="6"/>
      <c r="BB971" s="6"/>
      <c r="BC971" s="6"/>
      <c r="BD971" s="6"/>
      <c r="BE971" s="6"/>
      <c r="BF971" s="6"/>
      <c r="BG971" s="6"/>
    </row>
    <row r="972" spans="1:59" x14ac:dyDescent="0.25">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c r="AF972" s="6"/>
      <c r="AG972" s="6"/>
      <c r="AH972" s="6"/>
      <c r="AI972" s="6"/>
      <c r="AJ972" s="6"/>
      <c r="AK972" s="6"/>
      <c r="AL972" s="6"/>
      <c r="AM972" s="6"/>
      <c r="AN972" s="6"/>
      <c r="AO972" s="6"/>
      <c r="AP972" s="6"/>
      <c r="AQ972" s="6"/>
      <c r="AR972" s="6"/>
      <c r="AS972" s="6"/>
      <c r="AT972" s="6"/>
      <c r="AU972" s="6"/>
      <c r="AV972" s="6"/>
      <c r="AW972" s="6"/>
      <c r="AX972" s="6"/>
      <c r="AY972" s="6"/>
      <c r="AZ972" s="6"/>
      <c r="BA972" s="6"/>
      <c r="BB972" s="6"/>
      <c r="BC972" s="6"/>
      <c r="BD972" s="6"/>
      <c r="BE972" s="6"/>
      <c r="BF972" s="6"/>
      <c r="BG972" s="6"/>
    </row>
    <row r="973" spans="1:59" x14ac:dyDescent="0.25">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c r="AF973" s="6"/>
      <c r="AG973" s="6"/>
      <c r="AH973" s="6"/>
      <c r="AI973" s="6"/>
      <c r="AJ973" s="6"/>
      <c r="AK973" s="6"/>
      <c r="AL973" s="6"/>
      <c r="AM973" s="6"/>
      <c r="AN973" s="6"/>
      <c r="AO973" s="6"/>
      <c r="AP973" s="6"/>
      <c r="AQ973" s="6"/>
      <c r="AR973" s="6"/>
      <c r="AS973" s="6"/>
      <c r="AT973" s="6"/>
      <c r="AU973" s="6"/>
      <c r="AV973" s="6"/>
      <c r="AW973" s="6"/>
      <c r="AX973" s="6"/>
      <c r="AY973" s="6"/>
      <c r="AZ973" s="6"/>
      <c r="BA973" s="6"/>
      <c r="BB973" s="6"/>
      <c r="BC973" s="6"/>
      <c r="BD973" s="6"/>
      <c r="BE973" s="6"/>
      <c r="BF973" s="6"/>
      <c r="BG973" s="6"/>
    </row>
    <row r="974" spans="1:59" x14ac:dyDescent="0.25">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c r="AF974" s="6"/>
      <c r="AG974" s="6"/>
      <c r="AH974" s="6"/>
      <c r="AI974" s="6"/>
      <c r="AJ974" s="6"/>
      <c r="AK974" s="6"/>
      <c r="AL974" s="6"/>
      <c r="AM974" s="6"/>
      <c r="AN974" s="6"/>
      <c r="AO974" s="6"/>
      <c r="AP974" s="6"/>
      <c r="AQ974" s="6"/>
      <c r="AR974" s="6"/>
      <c r="AS974" s="6"/>
      <c r="AT974" s="6"/>
      <c r="AU974" s="6"/>
      <c r="AV974" s="6"/>
      <c r="AW974" s="6"/>
      <c r="AX974" s="6"/>
      <c r="AY974" s="6"/>
      <c r="AZ974" s="6"/>
      <c r="BA974" s="6"/>
      <c r="BB974" s="6"/>
      <c r="BC974" s="6"/>
      <c r="BD974" s="6"/>
      <c r="BE974" s="6"/>
      <c r="BF974" s="6"/>
      <c r="BG974" s="6"/>
    </row>
    <row r="975" spans="1:59" x14ac:dyDescent="0.25">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c r="AF975" s="6"/>
      <c r="AG975" s="6"/>
      <c r="AH975" s="6"/>
      <c r="AI975" s="6"/>
      <c r="AJ975" s="6"/>
      <c r="AK975" s="6"/>
      <c r="AL975" s="6"/>
      <c r="AM975" s="6"/>
      <c r="AN975" s="6"/>
      <c r="AO975" s="6"/>
      <c r="AP975" s="6"/>
      <c r="AQ975" s="6"/>
      <c r="AR975" s="6"/>
      <c r="AS975" s="6"/>
      <c r="AT975" s="6"/>
      <c r="AU975" s="6"/>
      <c r="AV975" s="6"/>
      <c r="AW975" s="6"/>
      <c r="AX975" s="6"/>
      <c r="AY975" s="6"/>
      <c r="AZ975" s="6"/>
      <c r="BA975" s="6"/>
      <c r="BB975" s="6"/>
      <c r="BC975" s="6"/>
      <c r="BD975" s="6"/>
      <c r="BE975" s="6"/>
      <c r="BF975" s="6"/>
      <c r="BG975" s="6"/>
    </row>
    <row r="976" spans="1:59" x14ac:dyDescent="0.25">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c r="AF976" s="6"/>
      <c r="AG976" s="6"/>
      <c r="AH976" s="6"/>
      <c r="AI976" s="6"/>
      <c r="AJ976" s="6"/>
      <c r="AK976" s="6"/>
      <c r="AL976" s="6"/>
      <c r="AM976" s="6"/>
      <c r="AN976" s="6"/>
      <c r="AO976" s="6"/>
      <c r="AP976" s="6"/>
      <c r="AQ976" s="6"/>
      <c r="AR976" s="6"/>
      <c r="AS976" s="6"/>
      <c r="AT976" s="6"/>
      <c r="AU976" s="6"/>
      <c r="AV976" s="6"/>
      <c r="AW976" s="6"/>
      <c r="AX976" s="6"/>
      <c r="AY976" s="6"/>
      <c r="AZ976" s="6"/>
      <c r="BA976" s="6"/>
      <c r="BB976" s="6"/>
      <c r="BC976" s="6"/>
      <c r="BD976" s="6"/>
      <c r="BE976" s="6"/>
      <c r="BF976" s="6"/>
      <c r="BG976" s="6"/>
    </row>
    <row r="977" spans="1:59" x14ac:dyDescent="0.25">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c r="AF977" s="6"/>
      <c r="AG977" s="6"/>
      <c r="AH977" s="6"/>
      <c r="AI977" s="6"/>
      <c r="AJ977" s="6"/>
      <c r="AK977" s="6"/>
      <c r="AL977" s="6"/>
      <c r="AM977" s="6"/>
      <c r="AN977" s="6"/>
      <c r="AO977" s="6"/>
      <c r="AP977" s="6"/>
      <c r="AQ977" s="6"/>
      <c r="AR977" s="6"/>
      <c r="AS977" s="6"/>
      <c r="AT977" s="6"/>
      <c r="AU977" s="6"/>
      <c r="AV977" s="6"/>
      <c r="AW977" s="6"/>
      <c r="AX977" s="6"/>
      <c r="AY977" s="6"/>
      <c r="AZ977" s="6"/>
      <c r="BA977" s="6"/>
      <c r="BB977" s="6"/>
      <c r="BC977" s="6"/>
      <c r="BD977" s="6"/>
      <c r="BE977" s="6"/>
      <c r="BF977" s="6"/>
      <c r="BG977" s="6"/>
    </row>
    <row r="978" spans="1:59" x14ac:dyDescent="0.25">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c r="AF978" s="6"/>
      <c r="AG978" s="6"/>
      <c r="AH978" s="6"/>
      <c r="AI978" s="6"/>
      <c r="AJ978" s="6"/>
      <c r="AK978" s="6"/>
      <c r="AL978" s="6"/>
      <c r="AM978" s="6"/>
      <c r="AN978" s="6"/>
      <c r="AO978" s="6"/>
      <c r="AP978" s="6"/>
      <c r="AQ978" s="6"/>
      <c r="AR978" s="6"/>
      <c r="AS978" s="6"/>
      <c r="AT978" s="6"/>
      <c r="AU978" s="6"/>
      <c r="AV978" s="6"/>
      <c r="AW978" s="6"/>
      <c r="AX978" s="6"/>
      <c r="AY978" s="6"/>
      <c r="AZ978" s="6"/>
      <c r="BA978" s="6"/>
      <c r="BB978" s="6"/>
      <c r="BC978" s="6"/>
      <c r="BD978" s="6"/>
      <c r="BE978" s="6"/>
      <c r="BF978" s="6"/>
      <c r="BG978" s="6"/>
    </row>
    <row r="979" spans="1:59" x14ac:dyDescent="0.25">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c r="AF979" s="6"/>
      <c r="AG979" s="6"/>
      <c r="AH979" s="6"/>
      <c r="AI979" s="6"/>
      <c r="AJ979" s="6"/>
      <c r="AK979" s="6"/>
      <c r="AL979" s="6"/>
      <c r="AM979" s="6"/>
      <c r="AN979" s="6"/>
      <c r="AO979" s="6"/>
      <c r="AP979" s="6"/>
      <c r="AQ979" s="6"/>
      <c r="AR979" s="6"/>
      <c r="AS979" s="6"/>
      <c r="AT979" s="6"/>
      <c r="AU979" s="6"/>
      <c r="AV979" s="6"/>
      <c r="AW979" s="6"/>
      <c r="AX979" s="6"/>
      <c r="AY979" s="6"/>
      <c r="AZ979" s="6"/>
      <c r="BA979" s="6"/>
      <c r="BB979" s="6"/>
      <c r="BC979" s="6"/>
      <c r="BD979" s="6"/>
      <c r="BE979" s="6"/>
      <c r="BF979" s="6"/>
      <c r="BG979" s="6"/>
    </row>
    <row r="980" spans="1:59" x14ac:dyDescent="0.25">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c r="AF980" s="6"/>
      <c r="AG980" s="6"/>
      <c r="AH980" s="6"/>
      <c r="AI980" s="6"/>
      <c r="AJ980" s="6"/>
      <c r="AK980" s="6"/>
      <c r="AL980" s="6"/>
      <c r="AM980" s="6"/>
      <c r="AN980" s="6"/>
      <c r="AO980" s="6"/>
      <c r="AP980" s="6"/>
      <c r="AQ980" s="6"/>
      <c r="AR980" s="6"/>
      <c r="AS980" s="6"/>
      <c r="AT980" s="6"/>
      <c r="AU980" s="6"/>
      <c r="AV980" s="6"/>
      <c r="AW980" s="6"/>
      <c r="AX980" s="6"/>
      <c r="AY980" s="6"/>
      <c r="AZ980" s="6"/>
      <c r="BA980" s="6"/>
      <c r="BB980" s="6"/>
      <c r="BC980" s="6"/>
      <c r="BD980" s="6"/>
      <c r="BE980" s="6"/>
      <c r="BF980" s="6"/>
      <c r="BG980" s="6"/>
    </row>
    <row r="981" spans="1:59" x14ac:dyDescent="0.25">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c r="AF981" s="6"/>
      <c r="AG981" s="6"/>
      <c r="AH981" s="6"/>
      <c r="AI981" s="6"/>
      <c r="AJ981" s="6"/>
      <c r="AK981" s="6"/>
      <c r="AL981" s="6"/>
      <c r="AM981" s="6"/>
      <c r="AN981" s="6"/>
      <c r="AO981" s="6"/>
      <c r="AP981" s="6"/>
      <c r="AQ981" s="6"/>
      <c r="AR981" s="6"/>
      <c r="AS981" s="6"/>
      <c r="AT981" s="6"/>
      <c r="AU981" s="6"/>
      <c r="AV981" s="6"/>
      <c r="AW981" s="6"/>
      <c r="AX981" s="6"/>
      <c r="AY981" s="6"/>
      <c r="AZ981" s="6"/>
      <c r="BA981" s="6"/>
      <c r="BB981" s="6"/>
      <c r="BC981" s="6"/>
      <c r="BD981" s="6"/>
      <c r="BE981" s="6"/>
      <c r="BF981" s="6"/>
      <c r="BG981" s="6"/>
    </row>
    <row r="982" spans="1:59" x14ac:dyDescent="0.25">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c r="AF982" s="6"/>
      <c r="AG982" s="6"/>
      <c r="AH982" s="6"/>
      <c r="AI982" s="6"/>
      <c r="AJ982" s="6"/>
      <c r="AK982" s="6"/>
      <c r="AL982" s="6"/>
      <c r="AM982" s="6"/>
      <c r="AN982" s="6"/>
      <c r="AO982" s="6"/>
      <c r="AP982" s="6"/>
      <c r="AQ982" s="6"/>
      <c r="AR982" s="6"/>
      <c r="AS982" s="6"/>
      <c r="AT982" s="6"/>
      <c r="AU982" s="6"/>
      <c r="AV982" s="6"/>
      <c r="AW982" s="6"/>
      <c r="AX982" s="6"/>
      <c r="AY982" s="6"/>
      <c r="AZ982" s="6"/>
      <c r="BA982" s="6"/>
      <c r="BB982" s="6"/>
      <c r="BC982" s="6"/>
      <c r="BD982" s="6"/>
      <c r="BE982" s="6"/>
      <c r="BF982" s="6"/>
      <c r="BG982" s="6"/>
    </row>
    <row r="983" spans="1:59" x14ac:dyDescent="0.25">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c r="AF983" s="6"/>
      <c r="AG983" s="6"/>
      <c r="AH983" s="6"/>
      <c r="AI983" s="6"/>
      <c r="AJ983" s="6"/>
      <c r="AK983" s="6"/>
      <c r="AL983" s="6"/>
      <c r="AM983" s="6"/>
      <c r="AN983" s="6"/>
      <c r="AO983" s="6"/>
      <c r="AP983" s="6"/>
      <c r="AQ983" s="6"/>
      <c r="AR983" s="6"/>
      <c r="AS983" s="6"/>
      <c r="AT983" s="6"/>
      <c r="AU983" s="6"/>
      <c r="AV983" s="6"/>
      <c r="AW983" s="6"/>
      <c r="AX983" s="6"/>
      <c r="AY983" s="6"/>
      <c r="AZ983" s="6"/>
      <c r="BA983" s="6"/>
      <c r="BB983" s="6"/>
      <c r="BC983" s="6"/>
      <c r="BD983" s="6"/>
      <c r="BE983" s="6"/>
      <c r="BF983" s="6"/>
      <c r="BG983" s="6"/>
    </row>
    <row r="984" spans="1:59" x14ac:dyDescent="0.25">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c r="AF984" s="6"/>
      <c r="AG984" s="6"/>
      <c r="AH984" s="6"/>
      <c r="AI984" s="6"/>
      <c r="AJ984" s="6"/>
      <c r="AK984" s="6"/>
      <c r="AL984" s="6"/>
      <c r="AM984" s="6"/>
      <c r="AN984" s="6"/>
      <c r="AO984" s="6"/>
      <c r="AP984" s="6"/>
      <c r="AQ984" s="6"/>
      <c r="AR984" s="6"/>
      <c r="AS984" s="6"/>
      <c r="AT984" s="6"/>
      <c r="AU984" s="6"/>
      <c r="AV984" s="6"/>
      <c r="AW984" s="6"/>
      <c r="AX984" s="6"/>
      <c r="AY984" s="6"/>
      <c r="AZ984" s="6"/>
      <c r="BA984" s="6"/>
      <c r="BB984" s="6"/>
      <c r="BC984" s="6"/>
      <c r="BD984" s="6"/>
      <c r="BE984" s="6"/>
      <c r="BF984" s="6"/>
      <c r="BG984" s="6"/>
    </row>
    <row r="985" spans="1:59" x14ac:dyDescent="0.25">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c r="AF985" s="6"/>
      <c r="AG985" s="6"/>
      <c r="AH985" s="6"/>
      <c r="AI985" s="6"/>
      <c r="AJ985" s="6"/>
      <c r="AK985" s="6"/>
      <c r="AL985" s="6"/>
      <c r="AM985" s="6"/>
      <c r="AN985" s="6"/>
      <c r="AO985" s="6"/>
      <c r="AP985" s="6"/>
      <c r="AQ985" s="6"/>
      <c r="AR985" s="6"/>
      <c r="AS985" s="6"/>
      <c r="AT985" s="6"/>
      <c r="AU985" s="6"/>
      <c r="AV985" s="6"/>
      <c r="AW985" s="6"/>
      <c r="AX985" s="6"/>
      <c r="AY985" s="6"/>
      <c r="AZ985" s="6"/>
      <c r="BA985" s="6"/>
      <c r="BB985" s="6"/>
      <c r="BC985" s="6"/>
      <c r="BD985" s="6"/>
      <c r="BE985" s="6"/>
      <c r="BF985" s="6"/>
      <c r="BG985" s="6"/>
    </row>
    <row r="986" spans="1:59" x14ac:dyDescent="0.25">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c r="AF986" s="6"/>
      <c r="AG986" s="6"/>
      <c r="AH986" s="6"/>
      <c r="AI986" s="6"/>
      <c r="AJ986" s="6"/>
      <c r="AK986" s="6"/>
      <c r="AL986" s="6"/>
      <c r="AM986" s="6"/>
      <c r="AN986" s="6"/>
      <c r="AO986" s="6"/>
      <c r="AP986" s="6"/>
      <c r="AQ986" s="6"/>
      <c r="AR986" s="6"/>
      <c r="AS986" s="6"/>
      <c r="AT986" s="6"/>
      <c r="AU986" s="6"/>
      <c r="AV986" s="6"/>
      <c r="AW986" s="6"/>
      <c r="AX986" s="6"/>
      <c r="AY986" s="6"/>
      <c r="AZ986" s="6"/>
      <c r="BA986" s="6"/>
      <c r="BB986" s="6"/>
      <c r="BC986" s="6"/>
      <c r="BD986" s="6"/>
      <c r="BE986" s="6"/>
      <c r="BF986" s="6"/>
      <c r="BG986" s="6"/>
    </row>
    <row r="987" spans="1:59" x14ac:dyDescent="0.25">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c r="AF987" s="6"/>
      <c r="AG987" s="6"/>
      <c r="AH987" s="6"/>
      <c r="AI987" s="6"/>
      <c r="AJ987" s="6"/>
      <c r="AK987" s="6"/>
      <c r="AL987" s="6"/>
      <c r="AM987" s="6"/>
      <c r="AN987" s="6"/>
      <c r="AO987" s="6"/>
      <c r="AP987" s="6"/>
      <c r="AQ987" s="6"/>
      <c r="AR987" s="6"/>
      <c r="AS987" s="6"/>
      <c r="AT987" s="6"/>
      <c r="AU987" s="6"/>
      <c r="AV987" s="6"/>
      <c r="AW987" s="6"/>
      <c r="AX987" s="6"/>
      <c r="AY987" s="6"/>
      <c r="AZ987" s="6"/>
      <c r="BA987" s="6"/>
      <c r="BB987" s="6"/>
      <c r="BC987" s="6"/>
      <c r="BD987" s="6"/>
      <c r="BE987" s="6"/>
      <c r="BF987" s="6"/>
      <c r="BG987" s="6"/>
    </row>
    <row r="988" spans="1:59" x14ac:dyDescent="0.25">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c r="AF988" s="6"/>
      <c r="AG988" s="6"/>
      <c r="AH988" s="6"/>
      <c r="AI988" s="6"/>
      <c r="AJ988" s="6"/>
      <c r="AK988" s="6"/>
      <c r="AL988" s="6"/>
      <c r="AM988" s="6"/>
      <c r="AN988" s="6"/>
      <c r="AO988" s="6"/>
      <c r="AP988" s="6"/>
      <c r="AQ988" s="6"/>
      <c r="AR988" s="6"/>
      <c r="AS988" s="6"/>
      <c r="AT988" s="6"/>
      <c r="AU988" s="6"/>
      <c r="AV988" s="6"/>
      <c r="AW988" s="6"/>
      <c r="AX988" s="6"/>
      <c r="AY988" s="6"/>
      <c r="AZ988" s="6"/>
      <c r="BA988" s="6"/>
      <c r="BB988" s="6"/>
      <c r="BC988" s="6"/>
      <c r="BD988" s="6"/>
      <c r="BE988" s="6"/>
      <c r="BF988" s="6"/>
      <c r="BG988" s="6"/>
    </row>
    <row r="989" spans="1:59" x14ac:dyDescent="0.25">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c r="AA989" s="6"/>
      <c r="AB989" s="6"/>
      <c r="AC989" s="6"/>
      <c r="AD989" s="6"/>
      <c r="AE989" s="6"/>
      <c r="AF989" s="6"/>
      <c r="AG989" s="6"/>
      <c r="AH989" s="6"/>
      <c r="AI989" s="6"/>
      <c r="AJ989" s="6"/>
      <c r="AK989" s="6"/>
      <c r="AL989" s="6"/>
      <c r="AM989" s="6"/>
      <c r="AN989" s="6"/>
      <c r="AO989" s="6"/>
      <c r="AP989" s="6"/>
      <c r="AQ989" s="6"/>
      <c r="AR989" s="6"/>
      <c r="AS989" s="6"/>
      <c r="AT989" s="6"/>
      <c r="AU989" s="6"/>
      <c r="AV989" s="6"/>
      <c r="AW989" s="6"/>
      <c r="AX989" s="6"/>
      <c r="AY989" s="6"/>
      <c r="AZ989" s="6"/>
      <c r="BA989" s="6"/>
      <c r="BB989" s="6"/>
      <c r="BC989" s="6"/>
      <c r="BD989" s="6"/>
      <c r="BE989" s="6"/>
      <c r="BF989" s="6"/>
      <c r="BG989" s="6"/>
    </row>
    <row r="990" spans="1:59" x14ac:dyDescent="0.25">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c r="AA990" s="6"/>
      <c r="AB990" s="6"/>
      <c r="AC990" s="6"/>
      <c r="AD990" s="6"/>
      <c r="AE990" s="6"/>
      <c r="AF990" s="6"/>
      <c r="AG990" s="6"/>
      <c r="AH990" s="6"/>
      <c r="AI990" s="6"/>
      <c r="AJ990" s="6"/>
      <c r="AK990" s="6"/>
      <c r="AL990" s="6"/>
      <c r="AM990" s="6"/>
      <c r="AN990" s="6"/>
      <c r="AO990" s="6"/>
      <c r="AP990" s="6"/>
      <c r="AQ990" s="6"/>
      <c r="AR990" s="6"/>
      <c r="AS990" s="6"/>
      <c r="AT990" s="6"/>
      <c r="AU990" s="6"/>
      <c r="AV990" s="6"/>
      <c r="AW990" s="6"/>
      <c r="AX990" s="6"/>
      <c r="AY990" s="6"/>
      <c r="AZ990" s="6"/>
      <c r="BA990" s="6"/>
      <c r="BB990" s="6"/>
      <c r="BC990" s="6"/>
      <c r="BD990" s="6"/>
      <c r="BE990" s="6"/>
      <c r="BF990" s="6"/>
      <c r="BG990" s="6"/>
    </row>
    <row r="991" spans="1:59" x14ac:dyDescent="0.25">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c r="AA991" s="6"/>
      <c r="AB991" s="6"/>
      <c r="AC991" s="6"/>
      <c r="AD991" s="6"/>
      <c r="AE991" s="6"/>
      <c r="AF991" s="6"/>
      <c r="AG991" s="6"/>
      <c r="AH991" s="6"/>
      <c r="AI991" s="6"/>
      <c r="AJ991" s="6"/>
      <c r="AK991" s="6"/>
      <c r="AL991" s="6"/>
      <c r="AM991" s="6"/>
      <c r="AN991" s="6"/>
      <c r="AO991" s="6"/>
      <c r="AP991" s="6"/>
      <c r="AQ991" s="6"/>
      <c r="AR991" s="6"/>
      <c r="AS991" s="6"/>
      <c r="AT991" s="6"/>
      <c r="AU991" s="6"/>
      <c r="AV991" s="6"/>
      <c r="AW991" s="6"/>
      <c r="AX991" s="6"/>
      <c r="AY991" s="6"/>
      <c r="AZ991" s="6"/>
      <c r="BA991" s="6"/>
      <c r="BB991" s="6"/>
      <c r="BC991" s="6"/>
      <c r="BD991" s="6"/>
      <c r="BE991" s="6"/>
      <c r="BF991" s="6"/>
      <c r="BG991" s="6"/>
    </row>
    <row r="992" spans="1:59" x14ac:dyDescent="0.25">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c r="AA992" s="6"/>
      <c r="AB992" s="6"/>
      <c r="AC992" s="6"/>
      <c r="AD992" s="6"/>
      <c r="AE992" s="6"/>
      <c r="AF992" s="6"/>
      <c r="AG992" s="6"/>
      <c r="AH992" s="6"/>
      <c r="AI992" s="6"/>
      <c r="AJ992" s="6"/>
      <c r="AK992" s="6"/>
      <c r="AL992" s="6"/>
      <c r="AM992" s="6"/>
      <c r="AN992" s="6"/>
      <c r="AO992" s="6"/>
      <c r="AP992" s="6"/>
      <c r="AQ992" s="6"/>
      <c r="AR992" s="6"/>
      <c r="AS992" s="6"/>
      <c r="AT992" s="6"/>
      <c r="AU992" s="6"/>
      <c r="AV992" s="6"/>
      <c r="AW992" s="6"/>
      <c r="AX992" s="6"/>
      <c r="AY992" s="6"/>
      <c r="AZ992" s="6"/>
      <c r="BA992" s="6"/>
      <c r="BB992" s="6"/>
      <c r="BC992" s="6"/>
      <c r="BD992" s="6"/>
      <c r="BE992" s="6"/>
      <c r="BF992" s="6"/>
      <c r="BG992" s="6"/>
    </row>
    <row r="993" spans="1:59" x14ac:dyDescent="0.25">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c r="AA993" s="6"/>
      <c r="AB993" s="6"/>
      <c r="AC993" s="6"/>
      <c r="AD993" s="6"/>
      <c r="AE993" s="6"/>
      <c r="AF993" s="6"/>
      <c r="AG993" s="6"/>
      <c r="AH993" s="6"/>
      <c r="AI993" s="6"/>
      <c r="AJ993" s="6"/>
      <c r="AK993" s="6"/>
      <c r="AL993" s="6"/>
      <c r="AM993" s="6"/>
      <c r="AN993" s="6"/>
      <c r="AO993" s="6"/>
      <c r="AP993" s="6"/>
      <c r="AQ993" s="6"/>
      <c r="AR993" s="6"/>
      <c r="AS993" s="6"/>
      <c r="AT993" s="6"/>
      <c r="AU993" s="6"/>
      <c r="AV993" s="6"/>
      <c r="AW993" s="6"/>
      <c r="AX993" s="6"/>
      <c r="AY993" s="6"/>
      <c r="AZ993" s="6"/>
      <c r="BA993" s="6"/>
      <c r="BB993" s="6"/>
      <c r="BC993" s="6"/>
      <c r="BD993" s="6"/>
      <c r="BE993" s="6"/>
      <c r="BF993" s="6"/>
      <c r="BG993" s="6"/>
    </row>
    <row r="994" spans="1:59" x14ac:dyDescent="0.25">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c r="AA994" s="6"/>
      <c r="AB994" s="6"/>
      <c r="AC994" s="6"/>
      <c r="AD994" s="6"/>
      <c r="AE994" s="6"/>
      <c r="AF994" s="6"/>
      <c r="AG994" s="6"/>
      <c r="AH994" s="6"/>
      <c r="AI994" s="6"/>
      <c r="AJ994" s="6"/>
      <c r="AK994" s="6"/>
      <c r="AL994" s="6"/>
      <c r="AM994" s="6"/>
      <c r="AN994" s="6"/>
      <c r="AO994" s="6"/>
      <c r="AP994" s="6"/>
      <c r="AQ994" s="6"/>
      <c r="AR994" s="6"/>
      <c r="AS994" s="6"/>
      <c r="AT994" s="6"/>
      <c r="AU994" s="6"/>
      <c r="AV994" s="6"/>
      <c r="AW994" s="6"/>
      <c r="AX994" s="6"/>
      <c r="AY994" s="6"/>
      <c r="AZ994" s="6"/>
      <c r="BA994" s="6"/>
      <c r="BB994" s="6"/>
      <c r="BC994" s="6"/>
      <c r="BD994" s="6"/>
      <c r="BE994" s="6"/>
      <c r="BF994" s="6"/>
      <c r="BG994" s="6"/>
    </row>
    <row r="995" spans="1:59" x14ac:dyDescent="0.25">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c r="AA995" s="6"/>
      <c r="AB995" s="6"/>
      <c r="AC995" s="6"/>
      <c r="AD995" s="6"/>
      <c r="AE995" s="6"/>
      <c r="AF995" s="6"/>
      <c r="AG995" s="6"/>
      <c r="AH995" s="6"/>
      <c r="AI995" s="6"/>
      <c r="AJ995" s="6"/>
      <c r="AK995" s="6"/>
      <c r="AL995" s="6"/>
      <c r="AM995" s="6"/>
      <c r="AN995" s="6"/>
      <c r="AO995" s="6"/>
      <c r="AP995" s="6"/>
      <c r="AQ995" s="6"/>
      <c r="AR995" s="6"/>
      <c r="AS995" s="6"/>
      <c r="AT995" s="6"/>
      <c r="AU995" s="6"/>
      <c r="AV995" s="6"/>
      <c r="AW995" s="6"/>
      <c r="AX995" s="6"/>
      <c r="AY995" s="6"/>
      <c r="AZ995" s="6"/>
      <c r="BA995" s="6"/>
      <c r="BB995" s="6"/>
      <c r="BC995" s="6"/>
      <c r="BD995" s="6"/>
      <c r="BE995" s="6"/>
      <c r="BF995" s="6"/>
      <c r="BG995" s="6"/>
    </row>
    <row r="996" spans="1:59" x14ac:dyDescent="0.25">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c r="AA996" s="6"/>
      <c r="AB996" s="6"/>
      <c r="AC996" s="6"/>
      <c r="AD996" s="6"/>
      <c r="AE996" s="6"/>
      <c r="AF996" s="6"/>
      <c r="AG996" s="6"/>
      <c r="AH996" s="6"/>
      <c r="AI996" s="6"/>
      <c r="AJ996" s="6"/>
      <c r="AK996" s="6"/>
      <c r="AL996" s="6"/>
      <c r="AM996" s="6"/>
      <c r="AN996" s="6"/>
      <c r="AO996" s="6"/>
      <c r="AP996" s="6"/>
      <c r="AQ996" s="6"/>
      <c r="AR996" s="6"/>
      <c r="AS996" s="6"/>
      <c r="AT996" s="6"/>
      <c r="AU996" s="6"/>
      <c r="AV996" s="6"/>
      <c r="AW996" s="6"/>
      <c r="AX996" s="6"/>
      <c r="AY996" s="6"/>
      <c r="AZ996" s="6"/>
      <c r="BA996" s="6"/>
      <c r="BB996" s="6"/>
      <c r="BC996" s="6"/>
      <c r="BD996" s="6"/>
      <c r="BE996" s="6"/>
      <c r="BF996" s="6"/>
      <c r="BG996" s="6"/>
    </row>
    <row r="997" spans="1:59" x14ac:dyDescent="0.25">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c r="AA997" s="6"/>
      <c r="AB997" s="6"/>
      <c r="AC997" s="6"/>
      <c r="AD997" s="6"/>
      <c r="AE997" s="6"/>
      <c r="AF997" s="6"/>
      <c r="AG997" s="6"/>
      <c r="AH997" s="6"/>
      <c r="AI997" s="6"/>
      <c r="AJ997" s="6"/>
      <c r="AK997" s="6"/>
      <c r="AL997" s="6"/>
      <c r="AM997" s="6"/>
      <c r="AN997" s="6"/>
      <c r="AO997" s="6"/>
      <c r="AP997" s="6"/>
      <c r="AQ997" s="6"/>
      <c r="AR997" s="6"/>
      <c r="AS997" s="6"/>
      <c r="AT997" s="6"/>
      <c r="AU997" s="6"/>
      <c r="AV997" s="6"/>
      <c r="AW997" s="6"/>
      <c r="AX997" s="6"/>
      <c r="AY997" s="6"/>
      <c r="AZ997" s="6"/>
      <c r="BA997" s="6"/>
      <c r="BB997" s="6"/>
      <c r="BC997" s="6"/>
      <c r="BD997" s="6"/>
      <c r="BE997" s="6"/>
      <c r="BF997" s="6"/>
      <c r="BG997" s="6"/>
    </row>
    <row r="998" spans="1:59" x14ac:dyDescent="0.25">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c r="AA998" s="6"/>
      <c r="AB998" s="6"/>
      <c r="AC998" s="6"/>
      <c r="AD998" s="6"/>
      <c r="AE998" s="6"/>
      <c r="AF998" s="6"/>
      <c r="AG998" s="6"/>
      <c r="AH998" s="6"/>
      <c r="AI998" s="6"/>
      <c r="AJ998" s="6"/>
      <c r="AK998" s="6"/>
      <c r="AL998" s="6"/>
      <c r="AM998" s="6"/>
      <c r="AN998" s="6"/>
      <c r="AO998" s="6"/>
      <c r="AP998" s="6"/>
      <c r="AQ998" s="6"/>
      <c r="AR998" s="6"/>
      <c r="AS998" s="6"/>
      <c r="AT998" s="6"/>
      <c r="AU998" s="6"/>
      <c r="AV998" s="6"/>
      <c r="AW998" s="6"/>
      <c r="AX998" s="6"/>
      <c r="AY998" s="6"/>
      <c r="AZ998" s="6"/>
      <c r="BA998" s="6"/>
      <c r="BB998" s="6"/>
      <c r="BC998" s="6"/>
      <c r="BD998" s="6"/>
      <c r="BE998" s="6"/>
      <c r="BF998" s="6"/>
      <c r="BG998" s="6"/>
    </row>
    <row r="999" spans="1:59" x14ac:dyDescent="0.25">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c r="AA999" s="6"/>
      <c r="AB999" s="6"/>
      <c r="AC999" s="6"/>
      <c r="AD999" s="6"/>
      <c r="AE999" s="6"/>
      <c r="AF999" s="6"/>
      <c r="AG999" s="6"/>
      <c r="AH999" s="6"/>
      <c r="AI999" s="6"/>
      <c r="AJ999" s="6"/>
      <c r="AK999" s="6"/>
      <c r="AL999" s="6"/>
      <c r="AM999" s="6"/>
      <c r="AN999" s="6"/>
      <c r="AO999" s="6"/>
      <c r="AP999" s="6"/>
      <c r="AQ999" s="6"/>
      <c r="AR999" s="6"/>
      <c r="AS999" s="6"/>
      <c r="AT999" s="6"/>
      <c r="AU999" s="6"/>
      <c r="AV999" s="6"/>
      <c r="AW999" s="6"/>
      <c r="AX999" s="6"/>
      <c r="AY999" s="6"/>
      <c r="AZ999" s="6"/>
      <c r="BA999" s="6"/>
      <c r="BB999" s="6"/>
      <c r="BC999" s="6"/>
      <c r="BD999" s="6"/>
      <c r="BE999" s="6"/>
      <c r="BF999" s="6"/>
      <c r="BG999" s="6"/>
    </row>
    <row r="1000" spans="1:59" x14ac:dyDescent="0.25">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c r="AA1000" s="6"/>
      <c r="AB1000" s="6"/>
      <c r="AC1000" s="6"/>
      <c r="AD1000" s="6"/>
      <c r="AE1000" s="6"/>
      <c r="AF1000" s="6"/>
      <c r="AG1000" s="6"/>
      <c r="AH1000" s="6"/>
      <c r="AI1000" s="6"/>
      <c r="AJ1000" s="6"/>
      <c r="AK1000" s="6"/>
      <c r="AL1000" s="6"/>
      <c r="AM1000" s="6"/>
      <c r="AN1000" s="6"/>
      <c r="AO1000" s="6"/>
      <c r="AP1000" s="6"/>
      <c r="AQ1000" s="6"/>
      <c r="AR1000" s="6"/>
      <c r="AS1000" s="6"/>
      <c r="AT1000" s="6"/>
      <c r="AU1000" s="6"/>
      <c r="AV1000" s="6"/>
      <c r="AW1000" s="6"/>
      <c r="AX1000" s="6"/>
      <c r="AY1000" s="6"/>
      <c r="AZ1000" s="6"/>
      <c r="BA1000" s="6"/>
      <c r="BB1000" s="6"/>
      <c r="BC1000" s="6"/>
      <c r="BD1000" s="6"/>
      <c r="BE1000" s="6"/>
      <c r="BF1000" s="6"/>
      <c r="BG1000" s="6"/>
    </row>
    <row r="1001" spans="1:59" x14ac:dyDescent="0.25">
      <c r="A1001" s="6"/>
      <c r="B1001" s="6"/>
      <c r="C1001" s="6"/>
      <c r="D1001" s="6"/>
      <c r="E1001" s="6"/>
      <c r="F1001" s="6"/>
      <c r="G1001" s="6"/>
      <c r="H1001" s="6"/>
      <c r="I1001" s="6"/>
      <c r="J1001" s="6"/>
      <c r="K1001" s="6"/>
      <c r="L1001" s="6"/>
      <c r="M1001" s="6"/>
      <c r="N1001" s="6"/>
      <c r="O1001" s="6"/>
      <c r="P1001" s="6"/>
      <c r="Q1001" s="6"/>
      <c r="R1001" s="6"/>
      <c r="S1001" s="6"/>
      <c r="T1001" s="6"/>
      <c r="U1001" s="6"/>
      <c r="V1001" s="6"/>
      <c r="W1001" s="6"/>
      <c r="X1001" s="6"/>
      <c r="Y1001" s="6"/>
      <c r="Z1001" s="6"/>
      <c r="AA1001" s="6"/>
      <c r="AB1001" s="6"/>
      <c r="AC1001" s="6"/>
      <c r="AD1001" s="6"/>
      <c r="AE1001" s="6"/>
      <c r="AF1001" s="6"/>
      <c r="AG1001" s="6"/>
      <c r="AH1001" s="6"/>
      <c r="AI1001" s="6"/>
      <c r="AJ1001" s="6"/>
      <c r="AK1001" s="6"/>
      <c r="AL1001" s="6"/>
      <c r="AM1001" s="6"/>
      <c r="AN1001" s="6"/>
      <c r="AO1001" s="6"/>
      <c r="AP1001" s="6"/>
      <c r="AQ1001" s="6"/>
      <c r="AR1001" s="6"/>
      <c r="AS1001" s="6"/>
      <c r="AT1001" s="6"/>
      <c r="AU1001" s="6"/>
      <c r="AV1001" s="6"/>
      <c r="AW1001" s="6"/>
      <c r="AX1001" s="6"/>
      <c r="AY1001" s="6"/>
      <c r="AZ1001" s="6"/>
      <c r="BA1001" s="6"/>
      <c r="BB1001" s="6"/>
      <c r="BC1001" s="6"/>
      <c r="BD1001" s="6"/>
      <c r="BE1001" s="6"/>
      <c r="BF1001" s="6"/>
      <c r="BG1001" s="6"/>
    </row>
    <row r="1002" spans="1:59" x14ac:dyDescent="0.25">
      <c r="A1002" s="6"/>
      <c r="B1002" s="6"/>
      <c r="C1002" s="6"/>
      <c r="D1002" s="6"/>
      <c r="E1002" s="6"/>
      <c r="F1002" s="6"/>
      <c r="G1002" s="6"/>
      <c r="H1002" s="6"/>
      <c r="I1002" s="6"/>
      <c r="J1002" s="6"/>
      <c r="K1002" s="6"/>
      <c r="L1002" s="6"/>
      <c r="M1002" s="6"/>
      <c r="N1002" s="6"/>
      <c r="O1002" s="6"/>
      <c r="P1002" s="6"/>
      <c r="Q1002" s="6"/>
      <c r="R1002" s="6"/>
      <c r="S1002" s="6"/>
      <c r="T1002" s="6"/>
      <c r="U1002" s="6"/>
      <c r="V1002" s="6"/>
      <c r="W1002" s="6"/>
      <c r="X1002" s="6"/>
      <c r="Y1002" s="6"/>
      <c r="Z1002" s="6"/>
      <c r="AA1002" s="6"/>
      <c r="AB1002" s="6"/>
      <c r="AC1002" s="6"/>
      <c r="AD1002" s="6"/>
      <c r="AE1002" s="6"/>
      <c r="AF1002" s="6"/>
      <c r="AG1002" s="6"/>
      <c r="AH1002" s="6"/>
      <c r="AI1002" s="6"/>
      <c r="AJ1002" s="6"/>
      <c r="AK1002" s="6"/>
      <c r="AL1002" s="6"/>
      <c r="AM1002" s="6"/>
      <c r="AN1002" s="6"/>
      <c r="AO1002" s="6"/>
      <c r="AP1002" s="6"/>
      <c r="AQ1002" s="6"/>
      <c r="AR1002" s="6"/>
      <c r="AS1002" s="6"/>
      <c r="AT1002" s="6"/>
      <c r="AU1002" s="6"/>
      <c r="AV1002" s="6"/>
      <c r="AW1002" s="6"/>
      <c r="AX1002" s="6"/>
      <c r="AY1002" s="6"/>
      <c r="AZ1002" s="6"/>
      <c r="BA1002" s="6"/>
      <c r="BB1002" s="6"/>
      <c r="BC1002" s="6"/>
      <c r="BD1002" s="6"/>
      <c r="BE1002" s="6"/>
      <c r="BF1002" s="6"/>
      <c r="BG1002" s="6"/>
    </row>
    <row r="1003" spans="1:59" x14ac:dyDescent="0.25">
      <c r="A1003" s="6"/>
      <c r="B1003" s="6"/>
      <c r="C1003" s="6"/>
      <c r="D1003" s="6"/>
      <c r="E1003" s="6"/>
      <c r="F1003" s="6"/>
      <c r="G1003" s="6"/>
      <c r="H1003" s="6"/>
      <c r="I1003" s="6"/>
      <c r="J1003" s="6"/>
      <c r="K1003" s="6"/>
      <c r="L1003" s="6"/>
      <c r="M1003" s="6"/>
      <c r="N1003" s="6"/>
      <c r="O1003" s="6"/>
      <c r="P1003" s="6"/>
      <c r="Q1003" s="6"/>
      <c r="R1003" s="6"/>
      <c r="S1003" s="6"/>
      <c r="T1003" s="6"/>
      <c r="U1003" s="6"/>
      <c r="V1003" s="6"/>
      <c r="W1003" s="6"/>
      <c r="X1003" s="6"/>
      <c r="Y1003" s="6"/>
      <c r="Z1003" s="6"/>
      <c r="AA1003" s="6"/>
      <c r="AB1003" s="6"/>
      <c r="AC1003" s="6"/>
      <c r="AD1003" s="6"/>
      <c r="AE1003" s="6"/>
      <c r="AF1003" s="6"/>
      <c r="AG1003" s="6"/>
      <c r="AH1003" s="6"/>
      <c r="AI1003" s="6"/>
      <c r="AJ1003" s="6"/>
      <c r="AK1003" s="6"/>
      <c r="AL1003" s="6"/>
      <c r="AM1003" s="6"/>
      <c r="AN1003" s="6"/>
      <c r="AO1003" s="6"/>
      <c r="AP1003" s="6"/>
      <c r="AQ1003" s="6"/>
      <c r="AR1003" s="6"/>
      <c r="AS1003" s="6"/>
      <c r="AT1003" s="6"/>
      <c r="AU1003" s="6"/>
      <c r="AV1003" s="6"/>
      <c r="AW1003" s="6"/>
      <c r="AX1003" s="6"/>
      <c r="AY1003" s="6"/>
      <c r="AZ1003" s="6"/>
      <c r="BA1003" s="6"/>
      <c r="BB1003" s="6"/>
      <c r="BC1003" s="6"/>
      <c r="BD1003" s="6"/>
      <c r="BE1003" s="6"/>
      <c r="BF1003" s="6"/>
      <c r="BG1003" s="6"/>
    </row>
    <row r="1004" spans="1:59" x14ac:dyDescent="0.25">
      <c r="A1004" s="6"/>
      <c r="B1004" s="6"/>
      <c r="C1004" s="6"/>
      <c r="D1004" s="6"/>
      <c r="E1004" s="6"/>
      <c r="F1004" s="6"/>
      <c r="G1004" s="6"/>
      <c r="H1004" s="6"/>
      <c r="I1004" s="6"/>
      <c r="J1004" s="6"/>
      <c r="K1004" s="6"/>
      <c r="L1004" s="6"/>
      <c r="M1004" s="6"/>
      <c r="N1004" s="6"/>
      <c r="O1004" s="6"/>
      <c r="P1004" s="6"/>
      <c r="Q1004" s="6"/>
      <c r="R1004" s="6"/>
      <c r="S1004" s="6"/>
      <c r="T1004" s="6"/>
      <c r="U1004" s="6"/>
      <c r="V1004" s="6"/>
      <c r="W1004" s="6"/>
      <c r="X1004" s="6"/>
      <c r="Y1004" s="6"/>
      <c r="Z1004" s="6"/>
      <c r="AA1004" s="6"/>
      <c r="AB1004" s="6"/>
      <c r="AC1004" s="6"/>
      <c r="AD1004" s="6"/>
      <c r="AE1004" s="6"/>
      <c r="AF1004" s="6"/>
      <c r="AG1004" s="6"/>
      <c r="AH1004" s="6"/>
      <c r="AI1004" s="6"/>
      <c r="AJ1004" s="6"/>
      <c r="AK1004" s="6"/>
      <c r="AL1004" s="6"/>
      <c r="AM1004" s="6"/>
      <c r="AN1004" s="6"/>
      <c r="AO1004" s="6"/>
      <c r="AP1004" s="6"/>
      <c r="AQ1004" s="6"/>
      <c r="AR1004" s="6"/>
      <c r="AS1004" s="6"/>
      <c r="AT1004" s="6"/>
      <c r="AU1004" s="6"/>
      <c r="AV1004" s="6"/>
      <c r="AW1004" s="6"/>
      <c r="AX1004" s="6"/>
      <c r="AY1004" s="6"/>
      <c r="AZ1004" s="6"/>
      <c r="BA1004" s="6"/>
      <c r="BB1004" s="6"/>
      <c r="BC1004" s="6"/>
      <c r="BD1004" s="6"/>
      <c r="BE1004" s="6"/>
      <c r="BF1004" s="6"/>
      <c r="BG1004" s="6"/>
    </row>
    <row r="1005" spans="1:59" x14ac:dyDescent="0.25">
      <c r="A1005" s="6"/>
      <c r="B1005" s="6"/>
      <c r="C1005" s="6"/>
      <c r="D1005" s="6"/>
      <c r="E1005" s="6"/>
      <c r="F1005" s="6"/>
      <c r="G1005" s="6"/>
      <c r="H1005" s="6"/>
      <c r="I1005" s="6"/>
      <c r="J1005" s="6"/>
      <c r="K1005" s="6"/>
      <c r="L1005" s="6"/>
      <c r="M1005" s="6"/>
      <c r="N1005" s="6"/>
      <c r="O1005" s="6"/>
      <c r="P1005" s="6"/>
      <c r="Q1005" s="6"/>
      <c r="R1005" s="6"/>
      <c r="S1005" s="6"/>
      <c r="T1005" s="6"/>
      <c r="U1005" s="6"/>
      <c r="V1005" s="6"/>
      <c r="W1005" s="6"/>
      <c r="X1005" s="6"/>
      <c r="Y1005" s="6"/>
      <c r="Z1005" s="6"/>
      <c r="AA1005" s="6"/>
      <c r="AB1005" s="6"/>
      <c r="AC1005" s="6"/>
      <c r="AD1005" s="6"/>
      <c r="AE1005" s="6"/>
      <c r="AF1005" s="6"/>
      <c r="AG1005" s="6"/>
      <c r="AH1005" s="6"/>
      <c r="AI1005" s="6"/>
      <c r="AJ1005" s="6"/>
      <c r="AK1005" s="6"/>
      <c r="AL1005" s="6"/>
      <c r="AM1005" s="6"/>
      <c r="AN1005" s="6"/>
      <c r="AO1005" s="6"/>
      <c r="AP1005" s="6"/>
      <c r="AQ1005" s="6"/>
      <c r="AR1005" s="6"/>
      <c r="AS1005" s="6"/>
      <c r="AT1005" s="6"/>
      <c r="AU1005" s="6"/>
      <c r="AV1005" s="6"/>
      <c r="AW1005" s="6"/>
      <c r="AX1005" s="6"/>
      <c r="AY1005" s="6"/>
      <c r="AZ1005" s="6"/>
      <c r="BA1005" s="6"/>
      <c r="BB1005" s="6"/>
      <c r="BC1005" s="6"/>
      <c r="BD1005" s="6"/>
      <c r="BE1005" s="6"/>
      <c r="BF1005" s="6"/>
      <c r="BG1005" s="6"/>
    </row>
    <row r="1006" spans="1:59" x14ac:dyDescent="0.25">
      <c r="A1006" s="6"/>
      <c r="B1006" s="6"/>
      <c r="C1006" s="6"/>
      <c r="D1006" s="6"/>
      <c r="E1006" s="6"/>
      <c r="F1006" s="6"/>
      <c r="G1006" s="6"/>
      <c r="H1006" s="6"/>
      <c r="I1006" s="6"/>
      <c r="J1006" s="6"/>
      <c r="K1006" s="6"/>
      <c r="L1006" s="6"/>
      <c r="M1006" s="6"/>
      <c r="N1006" s="6"/>
      <c r="O1006" s="6"/>
      <c r="P1006" s="6"/>
      <c r="Q1006" s="6"/>
      <c r="R1006" s="6"/>
      <c r="S1006" s="6"/>
      <c r="T1006" s="6"/>
      <c r="U1006" s="6"/>
      <c r="V1006" s="6"/>
      <c r="W1006" s="6"/>
      <c r="X1006" s="6"/>
      <c r="Y1006" s="6"/>
      <c r="Z1006" s="6"/>
      <c r="AA1006" s="6"/>
      <c r="AB1006" s="6"/>
      <c r="AC1006" s="6"/>
      <c r="AD1006" s="6"/>
      <c r="AE1006" s="6"/>
      <c r="AF1006" s="6"/>
      <c r="AG1006" s="6"/>
      <c r="AH1006" s="6"/>
      <c r="AI1006" s="6"/>
      <c r="AJ1006" s="6"/>
      <c r="AK1006" s="6"/>
      <c r="AL1006" s="6"/>
      <c r="AM1006" s="6"/>
      <c r="AN1006" s="6"/>
      <c r="AO1006" s="6"/>
      <c r="AP1006" s="6"/>
      <c r="AQ1006" s="6"/>
      <c r="AR1006" s="6"/>
      <c r="AS1006" s="6"/>
      <c r="AT1006" s="6"/>
      <c r="AU1006" s="6"/>
      <c r="AV1006" s="6"/>
      <c r="AW1006" s="6"/>
      <c r="AX1006" s="6"/>
      <c r="AY1006" s="6"/>
      <c r="AZ1006" s="6"/>
      <c r="BA1006" s="6"/>
      <c r="BB1006" s="6"/>
      <c r="BC1006" s="6"/>
      <c r="BD1006" s="6"/>
      <c r="BE1006" s="6"/>
      <c r="BF1006" s="6"/>
      <c r="BG1006" s="6"/>
    </row>
    <row r="1007" spans="1:59" x14ac:dyDescent="0.25">
      <c r="A1007" s="6"/>
      <c r="B1007" s="6"/>
      <c r="C1007" s="6"/>
      <c r="D1007" s="6"/>
      <c r="E1007" s="6"/>
      <c r="F1007" s="6"/>
      <c r="G1007" s="6"/>
      <c r="H1007" s="6"/>
      <c r="I1007" s="6"/>
      <c r="J1007" s="6"/>
      <c r="K1007" s="6"/>
      <c r="L1007" s="6"/>
      <c r="M1007" s="6"/>
      <c r="N1007" s="6"/>
      <c r="O1007" s="6"/>
      <c r="P1007" s="6"/>
      <c r="Q1007" s="6"/>
      <c r="R1007" s="6"/>
      <c r="S1007" s="6"/>
      <c r="T1007" s="6"/>
      <c r="U1007" s="6"/>
      <c r="V1007" s="6"/>
      <c r="W1007" s="6"/>
      <c r="X1007" s="6"/>
      <c r="Y1007" s="6"/>
      <c r="Z1007" s="6"/>
      <c r="AA1007" s="6"/>
      <c r="AB1007" s="6"/>
      <c r="AC1007" s="6"/>
      <c r="AD1007" s="6"/>
      <c r="AE1007" s="6"/>
      <c r="AF1007" s="6"/>
      <c r="AG1007" s="6"/>
      <c r="AH1007" s="6"/>
      <c r="AI1007" s="6"/>
      <c r="AJ1007" s="6"/>
      <c r="AK1007" s="6"/>
      <c r="AL1007" s="6"/>
      <c r="AM1007" s="6"/>
      <c r="AN1007" s="6"/>
      <c r="AO1007" s="6"/>
      <c r="AP1007" s="6"/>
      <c r="AQ1007" s="6"/>
      <c r="AR1007" s="6"/>
      <c r="AS1007" s="6"/>
      <c r="AT1007" s="6"/>
      <c r="AU1007" s="6"/>
      <c r="AV1007" s="6"/>
      <c r="AW1007" s="6"/>
      <c r="AX1007" s="6"/>
      <c r="AY1007" s="6"/>
      <c r="AZ1007" s="6"/>
      <c r="BA1007" s="6"/>
      <c r="BB1007" s="6"/>
      <c r="BC1007" s="6"/>
      <c r="BD1007" s="6"/>
      <c r="BE1007" s="6"/>
      <c r="BF1007" s="6"/>
      <c r="BG1007" s="6"/>
    </row>
    <row r="1008" spans="1:59" x14ac:dyDescent="0.25">
      <c r="A1008" s="6"/>
      <c r="B1008" s="6"/>
      <c r="C1008" s="6"/>
      <c r="D1008" s="6"/>
      <c r="E1008" s="6"/>
      <c r="F1008" s="6"/>
      <c r="G1008" s="6"/>
      <c r="H1008" s="6"/>
      <c r="I1008" s="6"/>
      <c r="J1008" s="6"/>
      <c r="K1008" s="6"/>
      <c r="L1008" s="6"/>
      <c r="M1008" s="6"/>
      <c r="N1008" s="6"/>
      <c r="O1008" s="6"/>
      <c r="P1008" s="6"/>
      <c r="Q1008" s="6"/>
      <c r="R1008" s="6"/>
      <c r="S1008" s="6"/>
      <c r="T1008" s="6"/>
      <c r="U1008" s="6"/>
      <c r="V1008" s="6"/>
      <c r="W1008" s="6"/>
      <c r="X1008" s="6"/>
      <c r="Y1008" s="6"/>
      <c r="Z1008" s="6"/>
      <c r="AA1008" s="6"/>
      <c r="AB1008" s="6"/>
      <c r="AC1008" s="6"/>
      <c r="AD1008" s="6"/>
      <c r="AE1008" s="6"/>
      <c r="AF1008" s="6"/>
      <c r="AG1008" s="6"/>
      <c r="AH1008" s="6"/>
      <c r="AI1008" s="6"/>
      <c r="AJ1008" s="6"/>
      <c r="AK1008" s="6"/>
      <c r="AL1008" s="6"/>
      <c r="AM1008" s="6"/>
      <c r="AN1008" s="6"/>
      <c r="AO1008" s="6"/>
      <c r="AP1008" s="6"/>
      <c r="AQ1008" s="6"/>
      <c r="AR1008" s="6"/>
      <c r="AS1008" s="6"/>
      <c r="AT1008" s="6"/>
      <c r="AU1008" s="6"/>
      <c r="AV1008" s="6"/>
      <c r="AW1008" s="6"/>
      <c r="AX1008" s="6"/>
      <c r="AY1008" s="6"/>
      <c r="AZ1008" s="6"/>
      <c r="BA1008" s="6"/>
      <c r="BB1008" s="6"/>
      <c r="BC1008" s="6"/>
      <c r="BD1008" s="6"/>
      <c r="BE1008" s="6"/>
      <c r="BF1008" s="6"/>
      <c r="BG1008" s="6"/>
    </row>
    <row r="1009" spans="1:59" x14ac:dyDescent="0.25">
      <c r="A1009" s="6"/>
      <c r="B1009" s="6"/>
      <c r="C1009" s="6"/>
      <c r="D1009" s="6"/>
      <c r="E1009" s="6"/>
      <c r="F1009" s="6"/>
      <c r="G1009" s="6"/>
      <c r="H1009" s="6"/>
      <c r="I1009" s="6"/>
      <c r="J1009" s="6"/>
      <c r="K1009" s="6"/>
      <c r="L1009" s="6"/>
      <c r="M1009" s="6"/>
      <c r="N1009" s="6"/>
      <c r="O1009" s="6"/>
      <c r="P1009" s="6"/>
      <c r="Q1009" s="6"/>
      <c r="R1009" s="6"/>
      <c r="S1009" s="6"/>
      <c r="T1009" s="6"/>
      <c r="U1009" s="6"/>
      <c r="V1009" s="6"/>
      <c r="W1009" s="6"/>
      <c r="X1009" s="6"/>
      <c r="Y1009" s="6"/>
      <c r="Z1009" s="6"/>
      <c r="AA1009" s="6"/>
      <c r="AB1009" s="6"/>
      <c r="AC1009" s="6"/>
      <c r="AD1009" s="6"/>
      <c r="AE1009" s="6"/>
      <c r="AF1009" s="6"/>
      <c r="AG1009" s="6"/>
      <c r="AH1009" s="6"/>
      <c r="AI1009" s="6"/>
      <c r="AJ1009" s="6"/>
      <c r="AK1009" s="6"/>
      <c r="AL1009" s="6"/>
      <c r="AM1009" s="6"/>
      <c r="AN1009" s="6"/>
      <c r="AO1009" s="6"/>
      <c r="AP1009" s="6"/>
      <c r="AQ1009" s="6"/>
      <c r="AR1009" s="6"/>
      <c r="AS1009" s="6"/>
      <c r="AT1009" s="6"/>
      <c r="AU1009" s="6"/>
      <c r="AV1009" s="6"/>
      <c r="AW1009" s="6"/>
      <c r="AX1009" s="6"/>
      <c r="AY1009" s="6"/>
      <c r="AZ1009" s="6"/>
      <c r="BA1009" s="6"/>
      <c r="BB1009" s="6"/>
      <c r="BC1009" s="6"/>
      <c r="BD1009" s="6"/>
      <c r="BE1009" s="6"/>
      <c r="BF1009" s="6"/>
      <c r="BG1009" s="6"/>
    </row>
    <row r="1010" spans="1:59" x14ac:dyDescent="0.25">
      <c r="A1010" s="6"/>
      <c r="B1010" s="6"/>
      <c r="C1010" s="6"/>
      <c r="D1010" s="6"/>
      <c r="E1010" s="6"/>
      <c r="F1010" s="6"/>
      <c r="G1010" s="6"/>
      <c r="H1010" s="6"/>
      <c r="I1010" s="6"/>
      <c r="J1010" s="6"/>
      <c r="K1010" s="6"/>
      <c r="L1010" s="6"/>
      <c r="M1010" s="6"/>
      <c r="N1010" s="6"/>
      <c r="O1010" s="6"/>
      <c r="P1010" s="6"/>
      <c r="Q1010" s="6"/>
      <c r="R1010" s="6"/>
      <c r="S1010" s="6"/>
      <c r="T1010" s="6"/>
      <c r="U1010" s="6"/>
      <c r="V1010" s="6"/>
      <c r="W1010" s="6"/>
      <c r="X1010" s="6"/>
      <c r="Y1010" s="6"/>
      <c r="Z1010" s="6"/>
      <c r="AA1010" s="6"/>
      <c r="AB1010" s="6"/>
      <c r="AC1010" s="6"/>
      <c r="AD1010" s="6"/>
      <c r="AE1010" s="6"/>
      <c r="AF1010" s="6"/>
      <c r="AG1010" s="6"/>
      <c r="AH1010" s="6"/>
      <c r="AI1010" s="6"/>
      <c r="AJ1010" s="6"/>
      <c r="AK1010" s="6"/>
      <c r="AL1010" s="6"/>
      <c r="AM1010" s="6"/>
      <c r="AN1010" s="6"/>
      <c r="AO1010" s="6"/>
      <c r="AP1010" s="6"/>
      <c r="AQ1010" s="6"/>
      <c r="AR1010" s="6"/>
      <c r="AS1010" s="6"/>
      <c r="AT1010" s="6"/>
      <c r="AU1010" s="6"/>
      <c r="AV1010" s="6"/>
      <c r="AW1010" s="6"/>
      <c r="AX1010" s="6"/>
      <c r="AY1010" s="6"/>
      <c r="AZ1010" s="6"/>
      <c r="BA1010" s="6"/>
      <c r="BB1010" s="6"/>
      <c r="BC1010" s="6"/>
      <c r="BD1010" s="6"/>
      <c r="BE1010" s="6"/>
      <c r="BF1010" s="6"/>
      <c r="BG1010" s="6"/>
    </row>
    <row r="1011" spans="1:59" x14ac:dyDescent="0.25">
      <c r="A1011" s="6"/>
      <c r="B1011" s="6"/>
      <c r="C1011" s="6"/>
      <c r="D1011" s="6"/>
      <c r="E1011" s="6"/>
      <c r="F1011" s="6"/>
      <c r="G1011" s="6"/>
      <c r="H1011" s="6"/>
      <c r="I1011" s="6"/>
      <c r="J1011" s="6"/>
      <c r="K1011" s="6"/>
      <c r="L1011" s="6"/>
      <c r="M1011" s="6"/>
      <c r="N1011" s="6"/>
      <c r="O1011" s="6"/>
      <c r="P1011" s="6"/>
      <c r="Q1011" s="6"/>
      <c r="R1011" s="6"/>
      <c r="S1011" s="6"/>
      <c r="T1011" s="6"/>
      <c r="U1011" s="6"/>
      <c r="V1011" s="6"/>
      <c r="W1011" s="6"/>
      <c r="X1011" s="6"/>
      <c r="Y1011" s="6"/>
      <c r="Z1011" s="6"/>
      <c r="AA1011" s="6"/>
      <c r="AB1011" s="6"/>
      <c r="AC1011" s="6"/>
      <c r="AD1011" s="6"/>
      <c r="AE1011" s="6"/>
      <c r="AF1011" s="6"/>
      <c r="AG1011" s="6"/>
      <c r="AH1011" s="6"/>
      <c r="AI1011" s="6"/>
      <c r="AJ1011" s="6"/>
      <c r="AK1011" s="6"/>
      <c r="AL1011" s="6"/>
      <c r="AM1011" s="6"/>
      <c r="AN1011" s="6"/>
      <c r="AO1011" s="6"/>
      <c r="AP1011" s="6"/>
      <c r="AQ1011" s="6"/>
      <c r="AR1011" s="6"/>
      <c r="AS1011" s="6"/>
      <c r="AT1011" s="6"/>
      <c r="AU1011" s="6"/>
      <c r="AV1011" s="6"/>
      <c r="AW1011" s="6"/>
      <c r="AX1011" s="6"/>
      <c r="AY1011" s="6"/>
      <c r="AZ1011" s="6"/>
      <c r="BA1011" s="6"/>
      <c r="BB1011" s="6"/>
      <c r="BC1011" s="6"/>
      <c r="BD1011" s="6"/>
      <c r="BE1011" s="6"/>
      <c r="BF1011" s="6"/>
      <c r="BG1011" s="6"/>
    </row>
    <row r="1012" spans="1:59" x14ac:dyDescent="0.25">
      <c r="A1012" s="6"/>
      <c r="B1012" s="6"/>
      <c r="C1012" s="6"/>
      <c r="D1012" s="6"/>
      <c r="E1012" s="6"/>
      <c r="F1012" s="6"/>
      <c r="G1012" s="6"/>
      <c r="H1012" s="6"/>
      <c r="I1012" s="6"/>
      <c r="J1012" s="6"/>
      <c r="K1012" s="6"/>
      <c r="L1012" s="6"/>
      <c r="M1012" s="6"/>
      <c r="N1012" s="6"/>
      <c r="O1012" s="6"/>
      <c r="P1012" s="6"/>
      <c r="Q1012" s="6"/>
      <c r="R1012" s="6"/>
      <c r="S1012" s="6"/>
      <c r="T1012" s="6"/>
      <c r="U1012" s="6"/>
      <c r="V1012" s="6"/>
      <c r="W1012" s="6"/>
      <c r="X1012" s="6"/>
      <c r="Y1012" s="6"/>
      <c r="Z1012" s="6"/>
      <c r="AA1012" s="6"/>
      <c r="AB1012" s="6"/>
      <c r="AC1012" s="6"/>
      <c r="AD1012" s="6"/>
      <c r="AE1012" s="6"/>
      <c r="AF1012" s="6"/>
      <c r="AG1012" s="6"/>
      <c r="AH1012" s="6"/>
      <c r="AI1012" s="6"/>
      <c r="AJ1012" s="6"/>
      <c r="AK1012" s="6"/>
      <c r="AL1012" s="6"/>
      <c r="AM1012" s="6"/>
      <c r="AN1012" s="6"/>
      <c r="AO1012" s="6"/>
      <c r="AP1012" s="6"/>
      <c r="AQ1012" s="6"/>
      <c r="AR1012" s="6"/>
      <c r="AS1012" s="6"/>
      <c r="AT1012" s="6"/>
      <c r="AU1012" s="6"/>
      <c r="AV1012" s="6"/>
      <c r="AW1012" s="6"/>
      <c r="AX1012" s="6"/>
      <c r="AY1012" s="6"/>
      <c r="AZ1012" s="6"/>
      <c r="BA1012" s="6"/>
      <c r="BB1012" s="6"/>
      <c r="BC1012" s="6"/>
      <c r="BD1012" s="6"/>
      <c r="BE1012" s="6"/>
      <c r="BF1012" s="6"/>
      <c r="BG1012" s="6"/>
    </row>
    <row r="1013" spans="1:59" x14ac:dyDescent="0.25">
      <c r="A1013" s="6"/>
      <c r="B1013" s="6"/>
      <c r="C1013" s="6"/>
      <c r="D1013" s="6"/>
      <c r="E1013" s="6"/>
      <c r="F1013" s="6"/>
      <c r="G1013" s="6"/>
      <c r="H1013" s="6"/>
      <c r="I1013" s="6"/>
      <c r="J1013" s="6"/>
      <c r="K1013" s="6"/>
      <c r="L1013" s="6"/>
      <c r="M1013" s="6"/>
      <c r="N1013" s="6"/>
      <c r="O1013" s="6"/>
      <c r="P1013" s="6"/>
      <c r="Q1013" s="6"/>
      <c r="R1013" s="6"/>
      <c r="S1013" s="6"/>
      <c r="T1013" s="6"/>
      <c r="U1013" s="6"/>
      <c r="V1013" s="6"/>
      <c r="W1013" s="6"/>
      <c r="X1013" s="6"/>
      <c r="Y1013" s="6"/>
      <c r="Z1013" s="6"/>
      <c r="AA1013" s="6"/>
      <c r="AB1013" s="6"/>
      <c r="AC1013" s="6"/>
      <c r="AD1013" s="6"/>
      <c r="AE1013" s="6"/>
      <c r="AF1013" s="6"/>
      <c r="AG1013" s="6"/>
      <c r="AH1013" s="6"/>
      <c r="AI1013" s="6"/>
      <c r="AJ1013" s="6"/>
      <c r="AK1013" s="6"/>
      <c r="AL1013" s="6"/>
      <c r="AM1013" s="6"/>
      <c r="AN1013" s="6"/>
      <c r="AO1013" s="6"/>
      <c r="AP1013" s="6"/>
      <c r="AQ1013" s="6"/>
      <c r="AR1013" s="6"/>
      <c r="AS1013" s="6"/>
      <c r="AT1013" s="6"/>
      <c r="AU1013" s="6"/>
      <c r="AV1013" s="6"/>
      <c r="AW1013" s="6"/>
      <c r="AX1013" s="6"/>
      <c r="AY1013" s="6"/>
      <c r="AZ1013" s="6"/>
      <c r="BA1013" s="6"/>
      <c r="BB1013" s="6"/>
      <c r="BC1013" s="6"/>
      <c r="BD1013" s="6"/>
      <c r="BE1013" s="6"/>
      <c r="BF1013" s="6"/>
      <c r="BG1013" s="6"/>
    </row>
    <row r="1014" spans="1:59" x14ac:dyDescent="0.25">
      <c r="A1014" s="6"/>
      <c r="B1014" s="6"/>
      <c r="C1014" s="6"/>
      <c r="D1014" s="6"/>
      <c r="E1014" s="6"/>
      <c r="F1014" s="6"/>
      <c r="G1014" s="6"/>
      <c r="H1014" s="6"/>
      <c r="I1014" s="6"/>
      <c r="J1014" s="6"/>
      <c r="K1014" s="6"/>
      <c r="L1014" s="6"/>
      <c r="M1014" s="6"/>
      <c r="N1014" s="6"/>
      <c r="O1014" s="6"/>
      <c r="P1014" s="6"/>
      <c r="Q1014" s="6"/>
      <c r="R1014" s="6"/>
      <c r="S1014" s="6"/>
      <c r="T1014" s="6"/>
      <c r="U1014" s="6"/>
      <c r="V1014" s="6"/>
      <c r="W1014" s="6"/>
      <c r="X1014" s="6"/>
      <c r="Y1014" s="6"/>
      <c r="Z1014" s="6"/>
      <c r="AA1014" s="6"/>
      <c r="AB1014" s="6"/>
      <c r="AC1014" s="6"/>
      <c r="AD1014" s="6"/>
      <c r="AE1014" s="6"/>
      <c r="AF1014" s="6"/>
      <c r="AG1014" s="6"/>
      <c r="AH1014" s="6"/>
      <c r="AI1014" s="6"/>
      <c r="AJ1014" s="6"/>
      <c r="AK1014" s="6"/>
      <c r="AL1014" s="6"/>
      <c r="AM1014" s="6"/>
      <c r="AN1014" s="6"/>
      <c r="AO1014" s="6"/>
      <c r="AP1014" s="6"/>
      <c r="AQ1014" s="6"/>
      <c r="AR1014" s="6"/>
      <c r="AS1014" s="6"/>
      <c r="AT1014" s="6"/>
      <c r="AU1014" s="6"/>
      <c r="AV1014" s="6"/>
      <c r="AW1014" s="6"/>
      <c r="AX1014" s="6"/>
      <c r="AY1014" s="6"/>
      <c r="AZ1014" s="6"/>
      <c r="BA1014" s="6"/>
      <c r="BB1014" s="6"/>
      <c r="BC1014" s="6"/>
      <c r="BD1014" s="6"/>
      <c r="BE1014" s="6"/>
      <c r="BF1014" s="6"/>
      <c r="BG1014" s="6"/>
    </row>
    <row r="1015" spans="1:59" x14ac:dyDescent="0.25">
      <c r="A1015" s="6"/>
      <c r="B1015" s="6"/>
      <c r="C1015" s="6"/>
      <c r="D1015" s="6"/>
      <c r="E1015" s="6"/>
      <c r="F1015" s="6"/>
      <c r="G1015" s="6"/>
      <c r="H1015" s="6"/>
      <c r="I1015" s="6"/>
      <c r="J1015" s="6"/>
      <c r="K1015" s="6"/>
      <c r="L1015" s="6"/>
      <c r="M1015" s="6"/>
      <c r="N1015" s="6"/>
      <c r="O1015" s="6"/>
      <c r="P1015" s="6"/>
      <c r="Q1015" s="6"/>
      <c r="R1015" s="6"/>
      <c r="S1015" s="6"/>
      <c r="T1015" s="6"/>
      <c r="U1015" s="6"/>
      <c r="V1015" s="6"/>
      <c r="W1015" s="6"/>
      <c r="X1015" s="6"/>
      <c r="Y1015" s="6"/>
      <c r="Z1015" s="6"/>
      <c r="AA1015" s="6"/>
      <c r="AB1015" s="6"/>
      <c r="AC1015" s="6"/>
      <c r="AD1015" s="6"/>
      <c r="AE1015" s="6"/>
      <c r="AF1015" s="6"/>
      <c r="AG1015" s="6"/>
      <c r="AH1015" s="6"/>
      <c r="AI1015" s="6"/>
      <c r="AJ1015" s="6"/>
      <c r="AK1015" s="6"/>
      <c r="AL1015" s="6"/>
      <c r="AM1015" s="6"/>
      <c r="AN1015" s="6"/>
      <c r="AO1015" s="6"/>
      <c r="AP1015" s="6"/>
      <c r="AQ1015" s="6"/>
      <c r="AR1015" s="6"/>
      <c r="AS1015" s="6"/>
      <c r="AT1015" s="6"/>
      <c r="AU1015" s="6"/>
      <c r="AV1015" s="6"/>
      <c r="AW1015" s="6"/>
      <c r="AX1015" s="6"/>
      <c r="AY1015" s="6"/>
      <c r="AZ1015" s="6"/>
      <c r="BA1015" s="6"/>
      <c r="BB1015" s="6"/>
      <c r="BC1015" s="6"/>
      <c r="BD1015" s="6"/>
      <c r="BE1015" s="6"/>
      <c r="BF1015" s="6"/>
      <c r="BG1015" s="6"/>
    </row>
    <row r="1016" spans="1:59" x14ac:dyDescent="0.25">
      <c r="A1016" s="6"/>
      <c r="B1016" s="6"/>
      <c r="C1016" s="6"/>
      <c r="D1016" s="6"/>
      <c r="E1016" s="6"/>
      <c r="F1016" s="6"/>
      <c r="G1016" s="6"/>
      <c r="H1016" s="6"/>
      <c r="I1016" s="6"/>
      <c r="J1016" s="6"/>
      <c r="K1016" s="6"/>
      <c r="L1016" s="6"/>
      <c r="M1016" s="6"/>
      <c r="N1016" s="6"/>
      <c r="O1016" s="6"/>
      <c r="P1016" s="6"/>
      <c r="Q1016" s="6"/>
      <c r="R1016" s="6"/>
      <c r="S1016" s="6"/>
      <c r="T1016" s="6"/>
      <c r="U1016" s="6"/>
      <c r="V1016" s="6"/>
      <c r="W1016" s="6"/>
      <c r="X1016" s="6"/>
      <c r="Y1016" s="6"/>
      <c r="Z1016" s="6"/>
      <c r="AA1016" s="6"/>
      <c r="AB1016" s="6"/>
      <c r="AC1016" s="6"/>
      <c r="AD1016" s="6"/>
      <c r="AE1016" s="6"/>
      <c r="AF1016" s="6"/>
      <c r="AG1016" s="6"/>
      <c r="AH1016" s="6"/>
      <c r="AI1016" s="6"/>
      <c r="AJ1016" s="6"/>
      <c r="AK1016" s="6"/>
      <c r="AL1016" s="6"/>
      <c r="AM1016" s="6"/>
      <c r="AN1016" s="6"/>
      <c r="AO1016" s="6"/>
      <c r="AP1016" s="6"/>
      <c r="AQ1016" s="6"/>
      <c r="AR1016" s="6"/>
      <c r="AS1016" s="6"/>
      <c r="AT1016" s="6"/>
      <c r="AU1016" s="6"/>
      <c r="AV1016" s="6"/>
      <c r="AW1016" s="6"/>
      <c r="AX1016" s="6"/>
      <c r="AY1016" s="6"/>
      <c r="AZ1016" s="6"/>
      <c r="BA1016" s="6"/>
      <c r="BB1016" s="6"/>
      <c r="BC1016" s="6"/>
      <c r="BD1016" s="6"/>
      <c r="BE1016" s="6"/>
      <c r="BF1016" s="6"/>
      <c r="BG1016" s="6"/>
    </row>
    <row r="1017" spans="1:59" x14ac:dyDescent="0.25">
      <c r="A1017" s="6"/>
      <c r="B1017" s="6"/>
      <c r="C1017" s="6"/>
      <c r="D1017" s="6"/>
      <c r="E1017" s="6"/>
      <c r="F1017" s="6"/>
      <c r="G1017" s="6"/>
      <c r="H1017" s="6"/>
      <c r="I1017" s="6"/>
      <c r="J1017" s="6"/>
      <c r="K1017" s="6"/>
      <c r="L1017" s="6"/>
      <c r="M1017" s="6"/>
      <c r="N1017" s="6"/>
      <c r="O1017" s="6"/>
      <c r="P1017" s="6"/>
      <c r="Q1017" s="6"/>
      <c r="R1017" s="6"/>
      <c r="S1017" s="6"/>
      <c r="T1017" s="6"/>
      <c r="U1017" s="6"/>
      <c r="V1017" s="6"/>
      <c r="W1017" s="6"/>
      <c r="X1017" s="6"/>
      <c r="Y1017" s="6"/>
      <c r="Z1017" s="6"/>
      <c r="AA1017" s="6"/>
      <c r="AB1017" s="6"/>
      <c r="AC1017" s="6"/>
      <c r="AD1017" s="6"/>
      <c r="AE1017" s="6"/>
      <c r="AF1017" s="6"/>
      <c r="AG1017" s="6"/>
      <c r="AH1017" s="6"/>
      <c r="AI1017" s="6"/>
      <c r="AJ1017" s="6"/>
      <c r="AK1017" s="6"/>
      <c r="AL1017" s="6"/>
      <c r="AM1017" s="6"/>
      <c r="AN1017" s="6"/>
      <c r="AO1017" s="6"/>
      <c r="AP1017" s="6"/>
      <c r="AQ1017" s="6"/>
      <c r="AR1017" s="6"/>
      <c r="AS1017" s="6"/>
      <c r="AT1017" s="6"/>
      <c r="AU1017" s="6"/>
      <c r="AV1017" s="6"/>
      <c r="AW1017" s="6"/>
      <c r="AX1017" s="6"/>
      <c r="AY1017" s="6"/>
      <c r="AZ1017" s="6"/>
      <c r="BA1017" s="6"/>
      <c r="BB1017" s="6"/>
      <c r="BC1017" s="6"/>
      <c r="BD1017" s="6"/>
      <c r="BE1017" s="6"/>
      <c r="BF1017" s="6"/>
      <c r="BG1017" s="6"/>
    </row>
    <row r="1018" spans="1:59" x14ac:dyDescent="0.25">
      <c r="A1018" s="6"/>
      <c r="B1018" s="6"/>
      <c r="C1018" s="6"/>
      <c r="D1018" s="6"/>
      <c r="E1018" s="6"/>
      <c r="F1018" s="6"/>
      <c r="G1018" s="6"/>
      <c r="H1018" s="6"/>
      <c r="I1018" s="6"/>
      <c r="J1018" s="6"/>
      <c r="K1018" s="6"/>
      <c r="L1018" s="6"/>
      <c r="M1018" s="6"/>
      <c r="N1018" s="6"/>
      <c r="O1018" s="6"/>
      <c r="P1018" s="6"/>
      <c r="Q1018" s="6"/>
      <c r="R1018" s="6"/>
      <c r="S1018" s="6"/>
      <c r="T1018" s="6"/>
      <c r="U1018" s="6"/>
      <c r="V1018" s="6"/>
      <c r="W1018" s="6"/>
      <c r="X1018" s="6"/>
      <c r="Y1018" s="6"/>
      <c r="Z1018" s="6"/>
      <c r="AA1018" s="6"/>
      <c r="AB1018" s="6"/>
      <c r="AC1018" s="6"/>
      <c r="AD1018" s="6"/>
      <c r="AE1018" s="6"/>
      <c r="AF1018" s="6"/>
      <c r="AG1018" s="6"/>
      <c r="AH1018" s="6"/>
      <c r="AI1018" s="6"/>
      <c r="AJ1018" s="6"/>
      <c r="AK1018" s="6"/>
      <c r="AL1018" s="6"/>
      <c r="AM1018" s="6"/>
      <c r="AN1018" s="6"/>
      <c r="AO1018" s="6"/>
      <c r="AP1018" s="6"/>
      <c r="AQ1018" s="6"/>
      <c r="AR1018" s="6"/>
      <c r="AS1018" s="6"/>
      <c r="AT1018" s="6"/>
      <c r="AU1018" s="6"/>
      <c r="AV1018" s="6"/>
      <c r="AW1018" s="6"/>
      <c r="AX1018" s="6"/>
      <c r="AY1018" s="6"/>
      <c r="AZ1018" s="6"/>
      <c r="BA1018" s="6"/>
      <c r="BB1018" s="6"/>
      <c r="BC1018" s="6"/>
      <c r="BD1018" s="6"/>
      <c r="BE1018" s="6"/>
      <c r="BF1018" s="6"/>
      <c r="BG1018" s="6"/>
    </row>
    <row r="1019" spans="1:59" x14ac:dyDescent="0.25">
      <c r="A1019" s="6"/>
      <c r="B1019" s="6"/>
      <c r="C1019" s="6"/>
      <c r="D1019" s="6"/>
      <c r="E1019" s="6"/>
      <c r="F1019" s="6"/>
      <c r="G1019" s="6"/>
      <c r="H1019" s="6"/>
      <c r="I1019" s="6"/>
      <c r="J1019" s="6"/>
      <c r="K1019" s="6"/>
      <c r="L1019" s="6"/>
      <c r="M1019" s="6"/>
      <c r="N1019" s="6"/>
      <c r="O1019" s="6"/>
      <c r="P1019" s="6"/>
      <c r="Q1019" s="6"/>
      <c r="R1019" s="6"/>
      <c r="S1019" s="6"/>
      <c r="T1019" s="6"/>
      <c r="U1019" s="6"/>
      <c r="V1019" s="6"/>
      <c r="W1019" s="6"/>
      <c r="X1019" s="6"/>
      <c r="Y1019" s="6"/>
      <c r="Z1019" s="6"/>
      <c r="AA1019" s="6"/>
      <c r="AB1019" s="6"/>
      <c r="AC1019" s="6"/>
      <c r="AD1019" s="6"/>
      <c r="AE1019" s="6"/>
      <c r="AF1019" s="6"/>
      <c r="AG1019" s="6"/>
      <c r="AH1019" s="6"/>
      <c r="AI1019" s="6"/>
      <c r="AJ1019" s="6"/>
      <c r="AK1019" s="6"/>
      <c r="AL1019" s="6"/>
      <c r="AM1019" s="6"/>
      <c r="AN1019" s="6"/>
      <c r="AO1019" s="6"/>
      <c r="AP1019" s="6"/>
      <c r="AQ1019" s="6"/>
      <c r="AR1019" s="6"/>
      <c r="AS1019" s="6"/>
      <c r="AT1019" s="6"/>
      <c r="AU1019" s="6"/>
      <c r="AV1019" s="6"/>
      <c r="AW1019" s="6"/>
      <c r="AX1019" s="6"/>
      <c r="AY1019" s="6"/>
      <c r="AZ1019" s="6"/>
      <c r="BA1019" s="6"/>
      <c r="BB1019" s="6"/>
      <c r="BC1019" s="6"/>
      <c r="BD1019" s="6"/>
      <c r="BE1019" s="6"/>
      <c r="BF1019" s="6"/>
      <c r="BG1019" s="6"/>
    </row>
    <row r="1020" spans="1:59" x14ac:dyDescent="0.25">
      <c r="A1020" s="6"/>
      <c r="B1020" s="6"/>
      <c r="C1020" s="6"/>
      <c r="D1020" s="6"/>
      <c r="E1020" s="6"/>
      <c r="F1020" s="6"/>
      <c r="G1020" s="6"/>
      <c r="H1020" s="6"/>
      <c r="I1020" s="6"/>
      <c r="J1020" s="6"/>
      <c r="K1020" s="6"/>
      <c r="L1020" s="6"/>
      <c r="M1020" s="6"/>
      <c r="N1020" s="6"/>
      <c r="O1020" s="6"/>
      <c r="P1020" s="6"/>
      <c r="Q1020" s="6"/>
      <c r="R1020" s="6"/>
      <c r="S1020" s="6"/>
      <c r="T1020" s="6"/>
      <c r="U1020" s="6"/>
      <c r="V1020" s="6"/>
      <c r="W1020" s="6"/>
      <c r="X1020" s="6"/>
      <c r="Y1020" s="6"/>
      <c r="Z1020" s="6"/>
      <c r="AA1020" s="6"/>
      <c r="AB1020" s="6"/>
      <c r="AC1020" s="6"/>
      <c r="AD1020" s="6"/>
      <c r="AE1020" s="6"/>
      <c r="AF1020" s="6"/>
      <c r="AG1020" s="6"/>
      <c r="AH1020" s="6"/>
      <c r="AI1020" s="6"/>
      <c r="AJ1020" s="6"/>
      <c r="AK1020" s="6"/>
      <c r="AL1020" s="6"/>
      <c r="AM1020" s="6"/>
      <c r="AN1020" s="6"/>
      <c r="AO1020" s="6"/>
      <c r="AP1020" s="6"/>
      <c r="AQ1020" s="6"/>
      <c r="AR1020" s="6"/>
      <c r="AS1020" s="6"/>
      <c r="AT1020" s="6"/>
      <c r="AU1020" s="6"/>
      <c r="AV1020" s="6"/>
      <c r="AW1020" s="6"/>
      <c r="AX1020" s="6"/>
      <c r="AY1020" s="6"/>
      <c r="AZ1020" s="6"/>
      <c r="BA1020" s="6"/>
      <c r="BB1020" s="6"/>
      <c r="BC1020" s="6"/>
      <c r="BD1020" s="6"/>
      <c r="BE1020" s="6"/>
      <c r="BF1020" s="6"/>
      <c r="BG1020" s="6"/>
    </row>
    <row r="1021" spans="1:59" x14ac:dyDescent="0.25">
      <c r="A1021" s="6"/>
      <c r="B1021" s="6"/>
      <c r="C1021" s="6"/>
      <c r="D1021" s="6"/>
      <c r="E1021" s="6"/>
      <c r="F1021" s="6"/>
      <c r="G1021" s="6"/>
      <c r="H1021" s="6"/>
      <c r="I1021" s="6"/>
      <c r="J1021" s="6"/>
      <c r="K1021" s="6"/>
      <c r="L1021" s="6"/>
      <c r="M1021" s="6"/>
      <c r="N1021" s="6"/>
      <c r="O1021" s="6"/>
      <c r="P1021" s="6"/>
      <c r="Q1021" s="6"/>
      <c r="R1021" s="6"/>
      <c r="S1021" s="6"/>
      <c r="T1021" s="6"/>
      <c r="U1021" s="6"/>
      <c r="V1021" s="6"/>
      <c r="W1021" s="6"/>
      <c r="X1021" s="6"/>
      <c r="Y1021" s="6"/>
      <c r="Z1021" s="6"/>
      <c r="AA1021" s="6"/>
      <c r="AB1021" s="6"/>
      <c r="AC1021" s="6"/>
      <c r="AD1021" s="6"/>
      <c r="AE1021" s="6"/>
      <c r="AF1021" s="6"/>
      <c r="AG1021" s="6"/>
      <c r="AH1021" s="6"/>
      <c r="AI1021" s="6"/>
      <c r="AJ1021" s="6"/>
      <c r="AK1021" s="6"/>
      <c r="AL1021" s="6"/>
      <c r="AM1021" s="6"/>
      <c r="AN1021" s="6"/>
      <c r="AO1021" s="6"/>
      <c r="AP1021" s="6"/>
      <c r="AQ1021" s="6"/>
      <c r="AR1021" s="6"/>
      <c r="AS1021" s="6"/>
      <c r="AT1021" s="6"/>
      <c r="AU1021" s="6"/>
      <c r="AV1021" s="6"/>
      <c r="AW1021" s="6"/>
      <c r="AX1021" s="6"/>
      <c r="AY1021" s="6"/>
      <c r="AZ1021" s="6"/>
      <c r="BA1021" s="6"/>
      <c r="BB1021" s="6"/>
      <c r="BC1021" s="6"/>
      <c r="BD1021" s="6"/>
      <c r="BE1021" s="6"/>
      <c r="BF1021" s="6"/>
      <c r="BG1021" s="6"/>
    </row>
    <row r="1022" spans="1:59" x14ac:dyDescent="0.25">
      <c r="A1022" s="6"/>
      <c r="B1022" s="6"/>
      <c r="C1022" s="6"/>
      <c r="D1022" s="6"/>
      <c r="E1022" s="6"/>
      <c r="F1022" s="6"/>
      <c r="G1022" s="6"/>
      <c r="H1022" s="6"/>
      <c r="I1022" s="6"/>
      <c r="J1022" s="6"/>
      <c r="K1022" s="6"/>
      <c r="L1022" s="6"/>
      <c r="M1022" s="6"/>
      <c r="N1022" s="6"/>
      <c r="O1022" s="6"/>
      <c r="P1022" s="6"/>
      <c r="Q1022" s="6"/>
      <c r="R1022" s="6"/>
      <c r="S1022" s="6"/>
      <c r="T1022" s="6"/>
      <c r="U1022" s="6"/>
      <c r="V1022" s="6"/>
      <c r="W1022" s="6"/>
      <c r="X1022" s="6"/>
      <c r="Y1022" s="6"/>
      <c r="Z1022" s="6"/>
      <c r="AA1022" s="6"/>
      <c r="AB1022" s="6"/>
      <c r="AC1022" s="6"/>
      <c r="AD1022" s="6"/>
      <c r="AE1022" s="6"/>
      <c r="AF1022" s="6"/>
      <c r="AG1022" s="6"/>
      <c r="AH1022" s="6"/>
      <c r="AI1022" s="6"/>
      <c r="AJ1022" s="6"/>
      <c r="AK1022" s="6"/>
      <c r="AL1022" s="6"/>
      <c r="AM1022" s="6"/>
      <c r="AN1022" s="6"/>
      <c r="AO1022" s="6"/>
      <c r="AP1022" s="6"/>
      <c r="AQ1022" s="6"/>
      <c r="AR1022" s="6"/>
      <c r="AS1022" s="6"/>
      <c r="AT1022" s="6"/>
      <c r="AU1022" s="6"/>
      <c r="AV1022" s="6"/>
      <c r="AW1022" s="6"/>
      <c r="AX1022" s="6"/>
      <c r="AY1022" s="6"/>
      <c r="AZ1022" s="6"/>
      <c r="BA1022" s="6"/>
      <c r="BB1022" s="6"/>
      <c r="BC1022" s="6"/>
      <c r="BD1022" s="6"/>
      <c r="BE1022" s="6"/>
      <c r="BF1022" s="6"/>
      <c r="BG1022" s="6"/>
    </row>
    <row r="1023" spans="1:59" x14ac:dyDescent="0.25">
      <c r="A1023" s="6"/>
      <c r="B1023" s="6"/>
      <c r="C1023" s="6"/>
      <c r="D1023" s="6"/>
      <c r="E1023" s="6"/>
      <c r="F1023" s="6"/>
      <c r="G1023" s="6"/>
      <c r="H1023" s="6"/>
      <c r="I1023" s="6"/>
      <c r="J1023" s="6"/>
      <c r="K1023" s="6"/>
      <c r="L1023" s="6"/>
      <c r="M1023" s="6"/>
      <c r="N1023" s="6"/>
      <c r="O1023" s="6"/>
      <c r="P1023" s="6"/>
      <c r="Q1023" s="6"/>
      <c r="R1023" s="6"/>
      <c r="S1023" s="6"/>
      <c r="T1023" s="6"/>
      <c r="U1023" s="6"/>
      <c r="V1023" s="6"/>
      <c r="W1023" s="6"/>
      <c r="X1023" s="6"/>
      <c r="Y1023" s="6"/>
      <c r="Z1023" s="6"/>
      <c r="AA1023" s="6"/>
      <c r="AB1023" s="6"/>
      <c r="AC1023" s="6"/>
      <c r="AD1023" s="6"/>
      <c r="AE1023" s="6"/>
      <c r="AF1023" s="6"/>
      <c r="AG1023" s="6"/>
      <c r="AH1023" s="6"/>
      <c r="AI1023" s="6"/>
      <c r="AJ1023" s="6"/>
      <c r="AK1023" s="6"/>
      <c r="AL1023" s="6"/>
      <c r="AM1023" s="6"/>
      <c r="AN1023" s="6"/>
      <c r="AO1023" s="6"/>
      <c r="AP1023" s="6"/>
      <c r="AQ1023" s="6"/>
      <c r="AR1023" s="6"/>
      <c r="AS1023" s="6"/>
      <c r="AT1023" s="6"/>
      <c r="AU1023" s="6"/>
      <c r="AV1023" s="6"/>
      <c r="AW1023" s="6"/>
      <c r="AX1023" s="6"/>
      <c r="AY1023" s="6"/>
      <c r="AZ1023" s="6"/>
      <c r="BA1023" s="6"/>
      <c r="BB1023" s="6"/>
      <c r="BC1023" s="6"/>
      <c r="BD1023" s="6"/>
      <c r="BE1023" s="6"/>
      <c r="BF1023" s="6"/>
      <c r="BG1023" s="6"/>
    </row>
    <row r="1024" spans="1:59" x14ac:dyDescent="0.25">
      <c r="A1024" s="6"/>
      <c r="B1024" s="6"/>
      <c r="C1024" s="6"/>
      <c r="D1024" s="6"/>
      <c r="E1024" s="6"/>
      <c r="F1024" s="6"/>
      <c r="G1024" s="6"/>
      <c r="H1024" s="6"/>
      <c r="I1024" s="6"/>
      <c r="J1024" s="6"/>
      <c r="K1024" s="6"/>
      <c r="L1024" s="6"/>
      <c r="M1024" s="6"/>
      <c r="N1024" s="6"/>
      <c r="O1024" s="6"/>
      <c r="P1024" s="6"/>
      <c r="Q1024" s="6"/>
      <c r="R1024" s="6"/>
      <c r="S1024" s="6"/>
      <c r="T1024" s="6"/>
      <c r="U1024" s="6"/>
      <c r="V1024" s="6"/>
      <c r="W1024" s="6"/>
      <c r="X1024" s="6"/>
      <c r="Y1024" s="6"/>
      <c r="Z1024" s="6"/>
      <c r="AA1024" s="6"/>
      <c r="AB1024" s="6"/>
      <c r="AC1024" s="6"/>
      <c r="AD1024" s="6"/>
      <c r="AE1024" s="6"/>
      <c r="AF1024" s="6"/>
      <c r="AG1024" s="6"/>
      <c r="AH1024" s="6"/>
      <c r="AI1024" s="6"/>
      <c r="AJ1024" s="6"/>
      <c r="AK1024" s="6"/>
      <c r="AL1024" s="6"/>
      <c r="AM1024" s="6"/>
      <c r="AN1024" s="6"/>
      <c r="AO1024" s="6"/>
      <c r="AP1024" s="6"/>
      <c r="AQ1024" s="6"/>
      <c r="AR1024" s="6"/>
      <c r="AS1024" s="6"/>
      <c r="AT1024" s="6"/>
      <c r="AU1024" s="6"/>
      <c r="AV1024" s="6"/>
      <c r="AW1024" s="6"/>
      <c r="AX1024" s="6"/>
      <c r="AY1024" s="6"/>
      <c r="AZ1024" s="6"/>
      <c r="BA1024" s="6"/>
      <c r="BB1024" s="6"/>
      <c r="BC1024" s="6"/>
      <c r="BD1024" s="6"/>
      <c r="BE1024" s="6"/>
      <c r="BF1024" s="6"/>
      <c r="BG1024" s="6"/>
    </row>
    <row r="1025" spans="1:59" x14ac:dyDescent="0.25">
      <c r="A1025" s="6"/>
      <c r="B1025" s="6"/>
      <c r="C1025" s="6"/>
      <c r="D1025" s="6"/>
      <c r="E1025" s="6"/>
      <c r="F1025" s="6"/>
      <c r="G1025" s="6"/>
      <c r="H1025" s="6"/>
      <c r="I1025" s="6"/>
      <c r="J1025" s="6"/>
      <c r="K1025" s="6"/>
      <c r="L1025" s="6"/>
      <c r="M1025" s="6"/>
      <c r="N1025" s="6"/>
      <c r="O1025" s="6"/>
      <c r="P1025" s="6"/>
      <c r="Q1025" s="6"/>
      <c r="R1025" s="6"/>
      <c r="S1025" s="6"/>
      <c r="T1025" s="6"/>
      <c r="U1025" s="6"/>
      <c r="V1025" s="6"/>
      <c r="W1025" s="6"/>
      <c r="X1025" s="6"/>
      <c r="Y1025" s="6"/>
      <c r="Z1025" s="6"/>
      <c r="AA1025" s="6"/>
      <c r="AB1025" s="6"/>
      <c r="AC1025" s="6"/>
      <c r="AD1025" s="6"/>
      <c r="AE1025" s="6"/>
      <c r="AF1025" s="6"/>
      <c r="AG1025" s="6"/>
      <c r="AH1025" s="6"/>
      <c r="AI1025" s="6"/>
      <c r="AJ1025" s="6"/>
      <c r="AK1025" s="6"/>
      <c r="AL1025" s="6"/>
      <c r="AM1025" s="6"/>
      <c r="AN1025" s="6"/>
      <c r="AO1025" s="6"/>
      <c r="AP1025" s="6"/>
      <c r="AQ1025" s="6"/>
      <c r="AR1025" s="6"/>
      <c r="AS1025" s="6"/>
      <c r="AT1025" s="6"/>
      <c r="AU1025" s="6"/>
      <c r="AV1025" s="6"/>
      <c r="AW1025" s="6"/>
      <c r="AX1025" s="6"/>
      <c r="AY1025" s="6"/>
      <c r="AZ1025" s="6"/>
      <c r="BA1025" s="6"/>
      <c r="BB1025" s="6"/>
      <c r="BC1025" s="6"/>
      <c r="BD1025" s="6"/>
      <c r="BE1025" s="6"/>
      <c r="BF1025" s="6"/>
      <c r="BG1025" s="6"/>
    </row>
    <row r="1026" spans="1:59" x14ac:dyDescent="0.25">
      <c r="A1026" s="6"/>
      <c r="B1026" s="6"/>
      <c r="C1026" s="6"/>
      <c r="D1026" s="6"/>
      <c r="E1026" s="6"/>
      <c r="F1026" s="6"/>
      <c r="G1026" s="6"/>
      <c r="H1026" s="6"/>
      <c r="I1026" s="6"/>
      <c r="J1026" s="6"/>
      <c r="K1026" s="6"/>
      <c r="L1026" s="6"/>
      <c r="M1026" s="6"/>
      <c r="N1026" s="6"/>
      <c r="O1026" s="6"/>
      <c r="P1026" s="6"/>
      <c r="Q1026" s="6"/>
      <c r="R1026" s="6"/>
      <c r="S1026" s="6"/>
      <c r="T1026" s="6"/>
      <c r="U1026" s="6"/>
      <c r="V1026" s="6"/>
      <c r="W1026" s="6"/>
      <c r="X1026" s="6"/>
      <c r="Y1026" s="6"/>
      <c r="Z1026" s="6"/>
      <c r="AA1026" s="6"/>
      <c r="AB1026" s="6"/>
      <c r="AC1026" s="6"/>
      <c r="AD1026" s="6"/>
      <c r="AE1026" s="6"/>
      <c r="AF1026" s="6"/>
      <c r="AG1026" s="6"/>
      <c r="AH1026" s="6"/>
      <c r="AI1026" s="6"/>
      <c r="AJ1026" s="6"/>
      <c r="AK1026" s="6"/>
      <c r="AL1026" s="6"/>
      <c r="AM1026" s="6"/>
      <c r="AN1026" s="6"/>
      <c r="AO1026" s="6"/>
      <c r="AP1026" s="6"/>
      <c r="AQ1026" s="6"/>
      <c r="AR1026" s="6"/>
      <c r="AS1026" s="6"/>
      <c r="AT1026" s="6"/>
      <c r="AU1026" s="6"/>
      <c r="AV1026" s="6"/>
      <c r="AW1026" s="6"/>
      <c r="AX1026" s="6"/>
      <c r="AY1026" s="6"/>
      <c r="AZ1026" s="6"/>
      <c r="BA1026" s="6"/>
      <c r="BB1026" s="6"/>
      <c r="BC1026" s="6"/>
      <c r="BD1026" s="6"/>
      <c r="BE1026" s="6"/>
      <c r="BF1026" s="6"/>
      <c r="BG1026" s="6"/>
    </row>
    <row r="1027" spans="1:59" x14ac:dyDescent="0.25">
      <c r="A1027" s="6"/>
      <c r="B1027" s="6"/>
      <c r="C1027" s="6"/>
      <c r="D1027" s="6"/>
      <c r="E1027" s="6"/>
      <c r="F1027" s="6"/>
      <c r="G1027" s="6"/>
      <c r="H1027" s="6"/>
      <c r="I1027" s="6"/>
      <c r="J1027" s="6"/>
      <c r="K1027" s="6"/>
      <c r="L1027" s="6"/>
      <c r="M1027" s="6"/>
      <c r="N1027" s="6"/>
      <c r="O1027" s="6"/>
      <c r="P1027" s="6"/>
      <c r="Q1027" s="6"/>
      <c r="R1027" s="6"/>
      <c r="S1027" s="6"/>
      <c r="T1027" s="6"/>
      <c r="U1027" s="6"/>
      <c r="V1027" s="6"/>
      <c r="W1027" s="6"/>
      <c r="X1027" s="6"/>
      <c r="Y1027" s="6"/>
      <c r="Z1027" s="6"/>
      <c r="AA1027" s="6"/>
      <c r="AB1027" s="6"/>
      <c r="AC1027" s="6"/>
      <c r="AD1027" s="6"/>
      <c r="AE1027" s="6"/>
      <c r="AF1027" s="6"/>
      <c r="AG1027" s="6"/>
      <c r="AH1027" s="6"/>
      <c r="AI1027" s="6"/>
      <c r="AJ1027" s="6"/>
      <c r="AK1027" s="6"/>
      <c r="AL1027" s="6"/>
      <c r="AM1027" s="6"/>
      <c r="AN1027" s="6"/>
      <c r="AO1027" s="6"/>
      <c r="AP1027" s="6"/>
      <c r="AQ1027" s="6"/>
      <c r="AR1027" s="6"/>
      <c r="AS1027" s="6"/>
      <c r="AT1027" s="6"/>
      <c r="AU1027" s="6"/>
      <c r="AV1027" s="6"/>
      <c r="AW1027" s="6"/>
      <c r="AX1027" s="6"/>
      <c r="AY1027" s="6"/>
      <c r="AZ1027" s="6"/>
      <c r="BA1027" s="6"/>
      <c r="BB1027" s="6"/>
      <c r="BC1027" s="6"/>
      <c r="BD1027" s="6"/>
      <c r="BE1027" s="6"/>
      <c r="BF1027" s="6"/>
      <c r="BG1027" s="6"/>
    </row>
    <row r="1028" spans="1:59" x14ac:dyDescent="0.25">
      <c r="A1028" s="6"/>
      <c r="B1028" s="6"/>
      <c r="C1028" s="6"/>
      <c r="D1028" s="6"/>
      <c r="E1028" s="6"/>
      <c r="F1028" s="6"/>
      <c r="G1028" s="6"/>
      <c r="H1028" s="6"/>
      <c r="I1028" s="6"/>
      <c r="J1028" s="6"/>
      <c r="K1028" s="6"/>
      <c r="L1028" s="6"/>
      <c r="M1028" s="6"/>
      <c r="N1028" s="6"/>
      <c r="O1028" s="6"/>
      <c r="P1028" s="6"/>
      <c r="Q1028" s="6"/>
      <c r="R1028" s="6"/>
      <c r="S1028" s="6"/>
      <c r="T1028" s="6"/>
      <c r="U1028" s="6"/>
      <c r="V1028" s="6"/>
      <c r="W1028" s="6"/>
      <c r="X1028" s="6"/>
      <c r="Y1028" s="6"/>
      <c r="Z1028" s="6"/>
      <c r="AA1028" s="6"/>
      <c r="AB1028" s="6"/>
      <c r="AC1028" s="6"/>
      <c r="AD1028" s="6"/>
      <c r="AE1028" s="6"/>
      <c r="AF1028" s="6"/>
      <c r="AG1028" s="6"/>
      <c r="AH1028" s="6"/>
      <c r="AI1028" s="6"/>
      <c r="AJ1028" s="6"/>
      <c r="AK1028" s="6"/>
      <c r="AL1028" s="6"/>
      <c r="AM1028" s="6"/>
      <c r="AN1028" s="6"/>
      <c r="AO1028" s="6"/>
      <c r="AP1028" s="6"/>
      <c r="AQ1028" s="6"/>
      <c r="AR1028" s="6"/>
      <c r="AS1028" s="6"/>
      <c r="AT1028" s="6"/>
      <c r="AU1028" s="6"/>
      <c r="AV1028" s="6"/>
      <c r="AW1028" s="6"/>
      <c r="AX1028" s="6"/>
      <c r="AY1028" s="6"/>
      <c r="AZ1028" s="6"/>
      <c r="BA1028" s="6"/>
      <c r="BB1028" s="6"/>
      <c r="BC1028" s="6"/>
      <c r="BD1028" s="6"/>
      <c r="BE1028" s="6"/>
      <c r="BF1028" s="6"/>
      <c r="BG1028" s="6"/>
    </row>
    <row r="1029" spans="1:59" x14ac:dyDescent="0.25">
      <c r="A1029" s="6"/>
      <c r="B1029" s="6"/>
      <c r="C1029" s="6"/>
      <c r="D1029" s="6"/>
      <c r="E1029" s="6"/>
      <c r="F1029" s="6"/>
      <c r="G1029" s="6"/>
      <c r="H1029" s="6"/>
      <c r="I1029" s="6"/>
      <c r="J1029" s="6"/>
      <c r="K1029" s="6"/>
      <c r="L1029" s="6"/>
      <c r="M1029" s="6"/>
      <c r="N1029" s="6"/>
      <c r="O1029" s="6"/>
      <c r="P1029" s="6"/>
      <c r="Q1029" s="6"/>
      <c r="R1029" s="6"/>
      <c r="S1029" s="6"/>
      <c r="T1029" s="6"/>
      <c r="U1029" s="6"/>
      <c r="V1029" s="6"/>
      <c r="W1029" s="6"/>
      <c r="X1029" s="6"/>
      <c r="Y1029" s="6"/>
      <c r="Z1029" s="6"/>
      <c r="AA1029" s="6"/>
      <c r="AB1029" s="6"/>
      <c r="AC1029" s="6"/>
      <c r="AD1029" s="6"/>
      <c r="AE1029" s="6"/>
      <c r="AF1029" s="6"/>
      <c r="AG1029" s="6"/>
      <c r="AH1029" s="6"/>
      <c r="AI1029" s="6"/>
      <c r="AJ1029" s="6"/>
      <c r="AK1029" s="6"/>
      <c r="AL1029" s="6"/>
      <c r="AM1029" s="6"/>
      <c r="AN1029" s="6"/>
      <c r="AO1029" s="6"/>
      <c r="AP1029" s="6"/>
      <c r="AQ1029" s="6"/>
      <c r="AR1029" s="6"/>
      <c r="AS1029" s="6"/>
      <c r="AT1029" s="6"/>
      <c r="AU1029" s="6"/>
      <c r="AV1029" s="6"/>
      <c r="AW1029" s="6"/>
      <c r="AX1029" s="6"/>
      <c r="AY1029" s="6"/>
      <c r="AZ1029" s="6"/>
      <c r="BA1029" s="6"/>
      <c r="BB1029" s="6"/>
      <c r="BC1029" s="6"/>
      <c r="BD1029" s="6"/>
      <c r="BE1029" s="6"/>
      <c r="BF1029" s="6"/>
      <c r="BG1029" s="6"/>
    </row>
    <row r="1030" spans="1:59" x14ac:dyDescent="0.25">
      <c r="A1030" s="6"/>
      <c r="B1030" s="6"/>
      <c r="C1030" s="6"/>
      <c r="D1030" s="6"/>
      <c r="E1030" s="6"/>
      <c r="F1030" s="6"/>
      <c r="G1030" s="6"/>
      <c r="H1030" s="6"/>
      <c r="I1030" s="6"/>
      <c r="J1030" s="6"/>
      <c r="K1030" s="6"/>
      <c r="L1030" s="6"/>
      <c r="M1030" s="6"/>
      <c r="N1030" s="6"/>
      <c r="O1030" s="6"/>
      <c r="P1030" s="6"/>
      <c r="Q1030" s="6"/>
      <c r="R1030" s="6"/>
      <c r="S1030" s="6"/>
      <c r="T1030" s="6"/>
      <c r="U1030" s="6"/>
      <c r="V1030" s="6"/>
      <c r="W1030" s="6"/>
      <c r="X1030" s="6"/>
      <c r="Y1030" s="6"/>
      <c r="Z1030" s="6"/>
      <c r="AA1030" s="6"/>
      <c r="AB1030" s="6"/>
      <c r="AC1030" s="6"/>
      <c r="AD1030" s="6"/>
      <c r="AE1030" s="6"/>
      <c r="AF1030" s="6"/>
      <c r="AG1030" s="6"/>
      <c r="AH1030" s="6"/>
      <c r="AI1030" s="6"/>
      <c r="AJ1030" s="6"/>
      <c r="AK1030" s="6"/>
      <c r="AL1030" s="6"/>
      <c r="AM1030" s="6"/>
      <c r="AN1030" s="6"/>
      <c r="AO1030" s="6"/>
      <c r="AP1030" s="6"/>
      <c r="AQ1030" s="6"/>
      <c r="AR1030" s="6"/>
      <c r="AS1030" s="6"/>
      <c r="AT1030" s="6"/>
      <c r="AU1030" s="6"/>
      <c r="AV1030" s="6"/>
      <c r="AW1030" s="6"/>
      <c r="AX1030" s="6"/>
      <c r="AY1030" s="6"/>
      <c r="AZ1030" s="6"/>
      <c r="BA1030" s="6"/>
      <c r="BB1030" s="6"/>
      <c r="BC1030" s="6"/>
      <c r="BD1030" s="6"/>
      <c r="BE1030" s="6"/>
      <c r="BF1030" s="6"/>
      <c r="BG1030" s="6"/>
    </row>
    <row r="1031" spans="1:59" x14ac:dyDescent="0.25">
      <c r="A1031" s="6"/>
      <c r="B1031" s="6"/>
      <c r="C1031" s="6"/>
      <c r="D1031" s="6"/>
      <c r="E1031" s="6"/>
      <c r="F1031" s="6"/>
      <c r="G1031" s="6"/>
      <c r="H1031" s="6"/>
      <c r="I1031" s="6"/>
      <c r="J1031" s="6"/>
      <c r="K1031" s="6"/>
      <c r="L1031" s="6"/>
      <c r="M1031" s="6"/>
      <c r="N1031" s="6"/>
      <c r="O1031" s="6"/>
      <c r="P1031" s="6"/>
      <c r="Q1031" s="6"/>
      <c r="R1031" s="6"/>
      <c r="S1031" s="6"/>
      <c r="T1031" s="6"/>
      <c r="U1031" s="6"/>
      <c r="V1031" s="6"/>
      <c r="W1031" s="6"/>
      <c r="X1031" s="6"/>
      <c r="Y1031" s="6"/>
      <c r="Z1031" s="6"/>
      <c r="AA1031" s="6"/>
      <c r="AB1031" s="6"/>
      <c r="AC1031" s="6"/>
      <c r="AD1031" s="6"/>
      <c r="AE1031" s="6"/>
      <c r="AF1031" s="6"/>
      <c r="AG1031" s="6"/>
      <c r="AH1031" s="6"/>
      <c r="AI1031" s="6"/>
      <c r="AJ1031" s="6"/>
      <c r="AK1031" s="6"/>
      <c r="AL1031" s="6"/>
      <c r="AM1031" s="6"/>
      <c r="AN1031" s="6"/>
      <c r="AO1031" s="6"/>
      <c r="AP1031" s="6"/>
      <c r="AQ1031" s="6"/>
      <c r="AR1031" s="6"/>
      <c r="AS1031" s="6"/>
      <c r="AT1031" s="6"/>
      <c r="AU1031" s="6"/>
      <c r="AV1031" s="6"/>
      <c r="AW1031" s="6"/>
      <c r="AX1031" s="6"/>
      <c r="AY1031" s="6"/>
      <c r="AZ1031" s="6"/>
      <c r="BA1031" s="6"/>
      <c r="BB1031" s="6"/>
      <c r="BC1031" s="6"/>
      <c r="BD1031" s="6"/>
      <c r="BE1031" s="6"/>
      <c r="BF1031" s="6"/>
      <c r="BG1031" s="6"/>
    </row>
    <row r="1032" spans="1:59" x14ac:dyDescent="0.25">
      <c r="A1032" s="6"/>
      <c r="B1032" s="6"/>
      <c r="C1032" s="6"/>
      <c r="D1032" s="6"/>
      <c r="E1032" s="6"/>
      <c r="F1032" s="6"/>
      <c r="G1032" s="6"/>
      <c r="H1032" s="6"/>
      <c r="I1032" s="6"/>
      <c r="J1032" s="6"/>
      <c r="K1032" s="6"/>
      <c r="L1032" s="6"/>
      <c r="M1032" s="6"/>
      <c r="N1032" s="6"/>
      <c r="O1032" s="6"/>
      <c r="P1032" s="6"/>
      <c r="Q1032" s="6"/>
      <c r="R1032" s="6"/>
      <c r="S1032" s="6"/>
      <c r="T1032" s="6"/>
      <c r="U1032" s="6"/>
      <c r="V1032" s="6"/>
      <c r="W1032" s="6"/>
      <c r="X1032" s="6"/>
      <c r="Y1032" s="6"/>
      <c r="Z1032" s="6"/>
      <c r="AA1032" s="6"/>
      <c r="AB1032" s="6"/>
      <c r="AC1032" s="6"/>
      <c r="AD1032" s="6"/>
      <c r="AE1032" s="6"/>
      <c r="AF1032" s="6"/>
      <c r="AG1032" s="6"/>
      <c r="AH1032" s="6"/>
      <c r="AI1032" s="6"/>
      <c r="AJ1032" s="6"/>
      <c r="AK1032" s="6"/>
      <c r="AL1032" s="6"/>
      <c r="AM1032" s="6"/>
      <c r="AN1032" s="6"/>
      <c r="AO1032" s="6"/>
      <c r="AP1032" s="6"/>
      <c r="AQ1032" s="6"/>
      <c r="AR1032" s="6"/>
      <c r="AS1032" s="6"/>
      <c r="AT1032" s="6"/>
      <c r="AU1032" s="6"/>
      <c r="AV1032" s="6"/>
      <c r="AW1032" s="6"/>
      <c r="AX1032" s="6"/>
      <c r="AY1032" s="6"/>
      <c r="AZ1032" s="6"/>
      <c r="BA1032" s="6"/>
      <c r="BB1032" s="6"/>
      <c r="BC1032" s="6"/>
      <c r="BD1032" s="6"/>
      <c r="BE1032" s="6"/>
      <c r="BF1032" s="6"/>
      <c r="BG1032" s="6"/>
    </row>
    <row r="1033" spans="1:59" x14ac:dyDescent="0.25">
      <c r="A1033" s="6"/>
      <c r="B1033" s="6"/>
      <c r="C1033" s="6"/>
      <c r="D1033" s="6"/>
      <c r="E1033" s="6"/>
      <c r="F1033" s="6"/>
      <c r="G1033" s="6"/>
      <c r="H1033" s="6"/>
      <c r="I1033" s="6"/>
      <c r="J1033" s="6"/>
      <c r="K1033" s="6"/>
      <c r="L1033" s="6"/>
      <c r="M1033" s="6"/>
      <c r="N1033" s="6"/>
      <c r="O1033" s="6"/>
      <c r="P1033" s="6"/>
      <c r="Q1033" s="6"/>
      <c r="R1033" s="6"/>
      <c r="S1033" s="6"/>
      <c r="T1033" s="6"/>
      <c r="U1033" s="6"/>
      <c r="V1033" s="6"/>
      <c r="W1033" s="6"/>
      <c r="X1033" s="6"/>
      <c r="Y1033" s="6"/>
      <c r="Z1033" s="6"/>
      <c r="AA1033" s="6"/>
      <c r="AB1033" s="6"/>
      <c r="AC1033" s="6"/>
      <c r="AD1033" s="6"/>
      <c r="AE1033" s="6"/>
      <c r="AF1033" s="6"/>
      <c r="AG1033" s="6"/>
      <c r="AH1033" s="6"/>
      <c r="AI1033" s="6"/>
      <c r="AJ1033" s="6"/>
      <c r="AK1033" s="6"/>
      <c r="AL1033" s="6"/>
      <c r="AM1033" s="6"/>
      <c r="AN1033" s="6"/>
      <c r="AO1033" s="6"/>
      <c r="AP1033" s="6"/>
      <c r="AQ1033" s="6"/>
      <c r="AR1033" s="6"/>
      <c r="AS1033" s="6"/>
      <c r="AT1033" s="6"/>
      <c r="AU1033" s="6"/>
      <c r="AV1033" s="6"/>
      <c r="AW1033" s="6"/>
      <c r="AX1033" s="6"/>
      <c r="AY1033" s="6"/>
      <c r="AZ1033" s="6"/>
      <c r="BA1033" s="6"/>
      <c r="BB1033" s="6"/>
      <c r="BC1033" s="6"/>
      <c r="BD1033" s="6"/>
      <c r="BE1033" s="6"/>
      <c r="BF1033" s="6"/>
      <c r="BG1033" s="6"/>
    </row>
    <row r="1034" spans="1:59" x14ac:dyDescent="0.25">
      <c r="A1034" s="6"/>
      <c r="B1034" s="6"/>
      <c r="C1034" s="6"/>
      <c r="D1034" s="6"/>
      <c r="E1034" s="6"/>
      <c r="F1034" s="6"/>
      <c r="G1034" s="6"/>
      <c r="H1034" s="6"/>
      <c r="I1034" s="6"/>
      <c r="J1034" s="6"/>
      <c r="K1034" s="6"/>
      <c r="L1034" s="6"/>
      <c r="M1034" s="6"/>
      <c r="N1034" s="6"/>
      <c r="O1034" s="6"/>
      <c r="P1034" s="6"/>
      <c r="Q1034" s="6"/>
      <c r="R1034" s="6"/>
      <c r="S1034" s="6"/>
      <c r="T1034" s="6"/>
      <c r="U1034" s="6"/>
      <c r="V1034" s="6"/>
      <c r="W1034" s="6"/>
      <c r="X1034" s="6"/>
      <c r="Y1034" s="6"/>
      <c r="Z1034" s="6"/>
      <c r="AA1034" s="6"/>
      <c r="AB1034" s="6"/>
      <c r="AC1034" s="6"/>
      <c r="AD1034" s="6"/>
      <c r="AE1034" s="6"/>
      <c r="AF1034" s="6"/>
      <c r="AG1034" s="6"/>
      <c r="AH1034" s="6"/>
      <c r="AI1034" s="6"/>
      <c r="AJ1034" s="6"/>
      <c r="AK1034" s="6"/>
      <c r="AL1034" s="6"/>
      <c r="AM1034" s="6"/>
      <c r="AN1034" s="6"/>
      <c r="AO1034" s="6"/>
      <c r="AP1034" s="6"/>
      <c r="AQ1034" s="6"/>
      <c r="AR1034" s="6"/>
      <c r="AS1034" s="6"/>
      <c r="AT1034" s="6"/>
      <c r="AU1034" s="6"/>
      <c r="AV1034" s="6"/>
      <c r="AW1034" s="6"/>
      <c r="AX1034" s="6"/>
      <c r="AY1034" s="6"/>
      <c r="AZ1034" s="6"/>
      <c r="BA1034" s="6"/>
      <c r="BB1034" s="6"/>
      <c r="BC1034" s="6"/>
      <c r="BD1034" s="6"/>
      <c r="BE1034" s="6"/>
      <c r="BF1034" s="6"/>
      <c r="BG1034" s="6"/>
    </row>
    <row r="1035" spans="1:59" x14ac:dyDescent="0.25">
      <c r="A1035" s="6"/>
      <c r="B1035" s="6"/>
      <c r="C1035" s="6"/>
      <c r="D1035" s="6"/>
      <c r="E1035" s="6"/>
      <c r="F1035" s="6"/>
      <c r="G1035" s="6"/>
      <c r="H1035" s="6"/>
      <c r="I1035" s="6"/>
      <c r="J1035" s="6"/>
      <c r="K1035" s="6"/>
      <c r="L1035" s="6"/>
      <c r="M1035" s="6"/>
      <c r="N1035" s="6"/>
      <c r="O1035" s="6"/>
      <c r="P1035" s="6"/>
      <c r="Q1035" s="6"/>
      <c r="R1035" s="6"/>
      <c r="S1035" s="6"/>
      <c r="T1035" s="6"/>
      <c r="U1035" s="6"/>
      <c r="V1035" s="6"/>
      <c r="W1035" s="6"/>
      <c r="X1035" s="6"/>
      <c r="Y1035" s="6"/>
      <c r="Z1035" s="6"/>
      <c r="AA1035" s="6"/>
      <c r="AB1035" s="6"/>
      <c r="AC1035" s="6"/>
      <c r="AD1035" s="6"/>
      <c r="AE1035" s="6"/>
      <c r="AF1035" s="6"/>
      <c r="AG1035" s="6"/>
      <c r="AH1035" s="6"/>
      <c r="AI1035" s="6"/>
      <c r="AJ1035" s="6"/>
      <c r="AK1035" s="6"/>
      <c r="AL1035" s="6"/>
      <c r="AM1035" s="6"/>
      <c r="AN1035" s="6"/>
      <c r="AO1035" s="6"/>
      <c r="AP1035" s="6"/>
      <c r="AQ1035" s="6"/>
      <c r="AR1035" s="6"/>
      <c r="AS1035" s="6"/>
      <c r="AT1035" s="6"/>
      <c r="AU1035" s="6"/>
      <c r="AV1035" s="6"/>
      <c r="AW1035" s="6"/>
      <c r="AX1035" s="6"/>
      <c r="AY1035" s="6"/>
      <c r="AZ1035" s="6"/>
      <c r="BA1035" s="6"/>
      <c r="BB1035" s="6"/>
      <c r="BC1035" s="6"/>
      <c r="BD1035" s="6"/>
      <c r="BE1035" s="6"/>
      <c r="BF1035" s="6"/>
      <c r="BG1035" s="6"/>
    </row>
    <row r="1036" spans="1:59" x14ac:dyDescent="0.25">
      <c r="A1036" s="6"/>
      <c r="B1036" s="6"/>
      <c r="C1036" s="6"/>
      <c r="D1036" s="6"/>
      <c r="E1036" s="6"/>
      <c r="F1036" s="6"/>
      <c r="G1036" s="6"/>
      <c r="H1036" s="6"/>
      <c r="I1036" s="6"/>
      <c r="J1036" s="6"/>
      <c r="K1036" s="6"/>
      <c r="L1036" s="6"/>
      <c r="M1036" s="6"/>
      <c r="N1036" s="6"/>
      <c r="O1036" s="6"/>
      <c r="P1036" s="6"/>
      <c r="Q1036" s="6"/>
      <c r="R1036" s="6"/>
      <c r="S1036" s="6"/>
      <c r="T1036" s="6"/>
      <c r="U1036" s="6"/>
      <c r="V1036" s="6"/>
      <c r="W1036" s="6"/>
      <c r="X1036" s="6"/>
      <c r="Y1036" s="6"/>
      <c r="Z1036" s="6"/>
      <c r="AA1036" s="6"/>
      <c r="AB1036" s="6"/>
      <c r="AC1036" s="6"/>
      <c r="AD1036" s="6"/>
      <c r="AE1036" s="6"/>
      <c r="AF1036" s="6"/>
      <c r="AG1036" s="6"/>
      <c r="AH1036" s="6"/>
      <c r="AI1036" s="6"/>
      <c r="AJ1036" s="6"/>
      <c r="AK1036" s="6"/>
      <c r="AL1036" s="6"/>
      <c r="AM1036" s="6"/>
      <c r="AN1036" s="6"/>
      <c r="AO1036" s="6"/>
      <c r="AP1036" s="6"/>
      <c r="AQ1036" s="6"/>
      <c r="AR1036" s="6"/>
      <c r="AS1036" s="6"/>
      <c r="AT1036" s="6"/>
      <c r="AU1036" s="6"/>
      <c r="AV1036" s="6"/>
      <c r="AW1036" s="6"/>
      <c r="AX1036" s="6"/>
      <c r="AY1036" s="6"/>
      <c r="AZ1036" s="6"/>
      <c r="BA1036" s="6"/>
      <c r="BB1036" s="6"/>
      <c r="BC1036" s="6"/>
      <c r="BD1036" s="6"/>
      <c r="BE1036" s="6"/>
      <c r="BF1036" s="6"/>
      <c r="BG1036" s="6"/>
    </row>
    <row r="1037" spans="1:59" x14ac:dyDescent="0.25">
      <c r="A1037" s="6"/>
      <c r="B1037" s="6"/>
      <c r="C1037" s="6"/>
      <c r="D1037" s="6"/>
      <c r="E1037" s="6"/>
      <c r="F1037" s="6"/>
      <c r="G1037" s="6"/>
      <c r="H1037" s="6"/>
      <c r="I1037" s="6"/>
      <c r="J1037" s="6"/>
      <c r="K1037" s="6"/>
      <c r="L1037" s="6"/>
      <c r="M1037" s="6"/>
      <c r="N1037" s="6"/>
      <c r="O1037" s="6"/>
      <c r="P1037" s="6"/>
      <c r="Q1037" s="6"/>
      <c r="R1037" s="6"/>
      <c r="S1037" s="6"/>
      <c r="T1037" s="6"/>
      <c r="U1037" s="6"/>
      <c r="V1037" s="6"/>
      <c r="W1037" s="6"/>
      <c r="X1037" s="6"/>
      <c r="Y1037" s="6"/>
      <c r="Z1037" s="6"/>
      <c r="AA1037" s="6"/>
      <c r="AB1037" s="6"/>
      <c r="AC1037" s="6"/>
      <c r="AD1037" s="6"/>
      <c r="AE1037" s="6"/>
      <c r="AF1037" s="6"/>
      <c r="AG1037" s="6"/>
      <c r="AH1037" s="6"/>
      <c r="AI1037" s="6"/>
      <c r="AJ1037" s="6"/>
      <c r="AK1037" s="6"/>
      <c r="AL1037" s="6"/>
      <c r="AM1037" s="6"/>
      <c r="AN1037" s="6"/>
      <c r="AO1037" s="6"/>
      <c r="AP1037" s="6"/>
      <c r="AQ1037" s="6"/>
      <c r="AR1037" s="6"/>
      <c r="AS1037" s="6"/>
      <c r="AT1037" s="6"/>
      <c r="AU1037" s="6"/>
      <c r="AV1037" s="6"/>
      <c r="AW1037" s="6"/>
      <c r="AX1037" s="6"/>
      <c r="AY1037" s="6"/>
      <c r="AZ1037" s="6"/>
      <c r="BA1037" s="6"/>
      <c r="BB1037" s="6"/>
      <c r="BC1037" s="6"/>
      <c r="BD1037" s="6"/>
      <c r="BE1037" s="6"/>
      <c r="BF1037" s="6"/>
      <c r="BG1037" s="6"/>
    </row>
    <row r="1038" spans="1:59" x14ac:dyDescent="0.25">
      <c r="A1038" s="6"/>
      <c r="B1038" s="6"/>
      <c r="C1038" s="6"/>
      <c r="D1038" s="6"/>
      <c r="E1038" s="6"/>
      <c r="F1038" s="6"/>
      <c r="G1038" s="6"/>
      <c r="H1038" s="6"/>
      <c r="I1038" s="6"/>
      <c r="J1038" s="6"/>
      <c r="K1038" s="6"/>
      <c r="L1038" s="6"/>
      <c r="M1038" s="6"/>
      <c r="N1038" s="6"/>
      <c r="O1038" s="6"/>
      <c r="P1038" s="6"/>
      <c r="Q1038" s="6"/>
      <c r="R1038" s="6"/>
      <c r="S1038" s="6"/>
      <c r="T1038" s="6"/>
      <c r="U1038" s="6"/>
      <c r="V1038" s="6"/>
      <c r="W1038" s="6"/>
      <c r="X1038" s="6"/>
      <c r="Y1038" s="6"/>
      <c r="Z1038" s="6"/>
      <c r="AA1038" s="6"/>
      <c r="AB1038" s="6"/>
      <c r="AC1038" s="6"/>
      <c r="AD1038" s="6"/>
      <c r="AE1038" s="6"/>
      <c r="AF1038" s="6"/>
      <c r="AG1038" s="6"/>
      <c r="AH1038" s="6"/>
      <c r="AI1038" s="6"/>
      <c r="AJ1038" s="6"/>
      <c r="AK1038" s="6"/>
      <c r="AL1038" s="6"/>
      <c r="AM1038" s="6"/>
      <c r="AN1038" s="6"/>
      <c r="AO1038" s="6"/>
      <c r="AP1038" s="6"/>
      <c r="AQ1038" s="6"/>
      <c r="AR1038" s="6"/>
      <c r="AS1038" s="6"/>
      <c r="AT1038" s="6"/>
      <c r="AU1038" s="6"/>
      <c r="AV1038" s="6"/>
      <c r="AW1038" s="6"/>
      <c r="AX1038" s="6"/>
      <c r="AY1038" s="6"/>
      <c r="AZ1038" s="6"/>
      <c r="BA1038" s="6"/>
      <c r="BB1038" s="6"/>
      <c r="BC1038" s="6"/>
      <c r="BD1038" s="6"/>
      <c r="BE1038" s="6"/>
      <c r="BF1038" s="6"/>
      <c r="BG1038" s="6"/>
    </row>
    <row r="1039" spans="1:59" x14ac:dyDescent="0.25">
      <c r="A1039" s="6"/>
      <c r="B1039" s="6"/>
      <c r="C1039" s="6"/>
      <c r="D1039" s="6"/>
      <c r="E1039" s="6"/>
      <c r="F1039" s="6"/>
      <c r="G1039" s="6"/>
      <c r="H1039" s="6"/>
      <c r="I1039" s="6"/>
      <c r="J1039" s="6"/>
      <c r="K1039" s="6"/>
      <c r="L1039" s="6"/>
      <c r="M1039" s="6"/>
      <c r="N1039" s="6"/>
      <c r="O1039" s="6"/>
      <c r="P1039" s="6"/>
      <c r="Q1039" s="6"/>
      <c r="R1039" s="6"/>
      <c r="S1039" s="6"/>
      <c r="T1039" s="6"/>
      <c r="U1039" s="6"/>
      <c r="V1039" s="6"/>
      <c r="W1039" s="6"/>
      <c r="X1039" s="6"/>
      <c r="Y1039" s="6"/>
      <c r="Z1039" s="6"/>
      <c r="AA1039" s="6"/>
      <c r="AB1039" s="6"/>
      <c r="AC1039" s="6"/>
      <c r="AD1039" s="6"/>
      <c r="AE1039" s="6"/>
      <c r="AF1039" s="6"/>
      <c r="AG1039" s="6"/>
      <c r="AH1039" s="6"/>
      <c r="AI1039" s="6"/>
      <c r="AJ1039" s="6"/>
      <c r="AK1039" s="6"/>
      <c r="AL1039" s="6"/>
      <c r="AM1039" s="6"/>
      <c r="AN1039" s="6"/>
      <c r="AO1039" s="6"/>
      <c r="AP1039" s="6"/>
      <c r="AQ1039" s="6"/>
      <c r="AR1039" s="6"/>
      <c r="AS1039" s="6"/>
      <c r="AT1039" s="6"/>
      <c r="AU1039" s="6"/>
      <c r="AV1039" s="6"/>
      <c r="AW1039" s="6"/>
      <c r="AX1039" s="6"/>
      <c r="AY1039" s="6"/>
      <c r="AZ1039" s="6"/>
      <c r="BA1039" s="6"/>
      <c r="BB1039" s="6"/>
      <c r="BC1039" s="6"/>
      <c r="BD1039" s="6"/>
      <c r="BE1039" s="6"/>
      <c r="BF1039" s="6"/>
      <c r="BG1039" s="6"/>
    </row>
    <row r="1040" spans="1:59" x14ac:dyDescent="0.25">
      <c r="A1040" s="6"/>
      <c r="B1040" s="6"/>
      <c r="C1040" s="6"/>
      <c r="D1040" s="6"/>
      <c r="E1040" s="6"/>
      <c r="F1040" s="6"/>
      <c r="G1040" s="6"/>
      <c r="H1040" s="6"/>
      <c r="I1040" s="6"/>
      <c r="J1040" s="6"/>
      <c r="K1040" s="6"/>
      <c r="L1040" s="6"/>
      <c r="M1040" s="6"/>
      <c r="N1040" s="6"/>
      <c r="O1040" s="6"/>
      <c r="P1040" s="6"/>
      <c r="Q1040" s="6"/>
      <c r="R1040" s="6"/>
      <c r="S1040" s="6"/>
      <c r="T1040" s="6"/>
      <c r="U1040" s="6"/>
      <c r="V1040" s="6"/>
      <c r="W1040" s="6"/>
      <c r="X1040" s="6"/>
      <c r="Y1040" s="6"/>
      <c r="Z1040" s="6"/>
      <c r="AA1040" s="6"/>
      <c r="AB1040" s="6"/>
      <c r="AC1040" s="6"/>
      <c r="AD1040" s="6"/>
      <c r="AE1040" s="6"/>
      <c r="AF1040" s="6"/>
      <c r="AG1040" s="6"/>
      <c r="AH1040" s="6"/>
      <c r="AI1040" s="6"/>
      <c r="AJ1040" s="6"/>
      <c r="AK1040" s="6"/>
      <c r="AL1040" s="6"/>
      <c r="AM1040" s="6"/>
      <c r="AN1040" s="6"/>
      <c r="AO1040" s="6"/>
      <c r="AP1040" s="6"/>
      <c r="AQ1040" s="6"/>
      <c r="AR1040" s="6"/>
      <c r="AS1040" s="6"/>
      <c r="AT1040" s="6"/>
      <c r="AU1040" s="6"/>
      <c r="AV1040" s="6"/>
      <c r="AW1040" s="6"/>
      <c r="AX1040" s="6"/>
      <c r="AY1040" s="6"/>
      <c r="AZ1040" s="6"/>
      <c r="BA1040" s="6"/>
      <c r="BB1040" s="6"/>
      <c r="BC1040" s="6"/>
      <c r="BD1040" s="6"/>
      <c r="BE1040" s="6"/>
      <c r="BF1040" s="6"/>
      <c r="BG1040" s="6"/>
    </row>
    <row r="1041" spans="1:59" x14ac:dyDescent="0.25">
      <c r="A1041" s="6"/>
      <c r="B1041" s="6"/>
      <c r="C1041" s="6"/>
      <c r="D1041" s="6"/>
      <c r="E1041" s="6"/>
      <c r="F1041" s="6"/>
      <c r="G1041" s="6"/>
      <c r="H1041" s="6"/>
      <c r="I1041" s="6"/>
      <c r="J1041" s="6"/>
      <c r="K1041" s="6"/>
      <c r="L1041" s="6"/>
      <c r="M1041" s="6"/>
      <c r="N1041" s="6"/>
      <c r="O1041" s="6"/>
      <c r="P1041" s="6"/>
      <c r="Q1041" s="6"/>
      <c r="R1041" s="6"/>
      <c r="S1041" s="6"/>
      <c r="T1041" s="6"/>
      <c r="U1041" s="6"/>
      <c r="V1041" s="6"/>
      <c r="W1041" s="6"/>
      <c r="X1041" s="6"/>
      <c r="Y1041" s="6"/>
      <c r="Z1041" s="6"/>
      <c r="AA1041" s="6"/>
      <c r="AB1041" s="6"/>
      <c r="AC1041" s="6"/>
      <c r="AD1041" s="6"/>
      <c r="AE1041" s="6"/>
      <c r="AF1041" s="6"/>
      <c r="AG1041" s="6"/>
      <c r="AH1041" s="6"/>
      <c r="AI1041" s="6"/>
      <c r="AJ1041" s="6"/>
      <c r="AK1041" s="6"/>
      <c r="AL1041" s="6"/>
      <c r="AM1041" s="6"/>
      <c r="AN1041" s="6"/>
      <c r="AO1041" s="6"/>
      <c r="AP1041" s="6"/>
      <c r="AQ1041" s="6"/>
      <c r="AR1041" s="6"/>
      <c r="AS1041" s="6"/>
      <c r="AT1041" s="6"/>
      <c r="AU1041" s="6"/>
      <c r="AV1041" s="6"/>
      <c r="AW1041" s="6"/>
      <c r="AX1041" s="6"/>
      <c r="AY1041" s="6"/>
      <c r="AZ1041" s="6"/>
      <c r="BA1041" s="6"/>
      <c r="BB1041" s="6"/>
      <c r="BC1041" s="6"/>
      <c r="BD1041" s="6"/>
      <c r="BE1041" s="6"/>
      <c r="BF1041" s="6"/>
      <c r="BG1041" s="6"/>
    </row>
    <row r="1042" spans="1:59" x14ac:dyDescent="0.25">
      <c r="A1042" s="6"/>
      <c r="B1042" s="6"/>
      <c r="C1042" s="6"/>
      <c r="D1042" s="6"/>
      <c r="E1042" s="6"/>
      <c r="F1042" s="6"/>
      <c r="G1042" s="6"/>
      <c r="H1042" s="6"/>
      <c r="I1042" s="6"/>
      <c r="J1042" s="6"/>
      <c r="K1042" s="6"/>
      <c r="L1042" s="6"/>
      <c r="M1042" s="6"/>
      <c r="N1042" s="6"/>
      <c r="O1042" s="6"/>
      <c r="P1042" s="6"/>
      <c r="Q1042" s="6"/>
      <c r="R1042" s="6"/>
      <c r="S1042" s="6"/>
      <c r="T1042" s="6"/>
      <c r="U1042" s="6"/>
      <c r="V1042" s="6"/>
      <c r="W1042" s="6"/>
      <c r="X1042" s="6"/>
      <c r="Y1042" s="6"/>
      <c r="Z1042" s="6"/>
      <c r="AA1042" s="6"/>
      <c r="AB1042" s="6"/>
      <c r="AC1042" s="6"/>
      <c r="AD1042" s="6"/>
      <c r="AE1042" s="6"/>
      <c r="AF1042" s="6"/>
      <c r="AG1042" s="6"/>
      <c r="AH1042" s="6"/>
      <c r="AI1042" s="6"/>
      <c r="AJ1042" s="6"/>
      <c r="AK1042" s="6"/>
      <c r="AL1042" s="6"/>
      <c r="AM1042" s="6"/>
      <c r="AN1042" s="6"/>
      <c r="AO1042" s="6"/>
      <c r="AP1042" s="6"/>
      <c r="AQ1042" s="6"/>
      <c r="AR1042" s="6"/>
      <c r="AS1042" s="6"/>
      <c r="AT1042" s="6"/>
      <c r="AU1042" s="6"/>
      <c r="AV1042" s="6"/>
      <c r="AW1042" s="6"/>
      <c r="AX1042" s="6"/>
      <c r="AY1042" s="6"/>
      <c r="AZ1042" s="6"/>
      <c r="BA1042" s="6"/>
      <c r="BB1042" s="6"/>
      <c r="BC1042" s="6"/>
      <c r="BD1042" s="6"/>
      <c r="BE1042" s="6"/>
      <c r="BF1042" s="6"/>
      <c r="BG1042" s="6"/>
    </row>
    <row r="1043" spans="1:59" x14ac:dyDescent="0.25">
      <c r="A1043" s="6"/>
      <c r="B1043" s="6"/>
      <c r="C1043" s="6"/>
      <c r="D1043" s="6"/>
      <c r="E1043" s="6"/>
      <c r="F1043" s="6"/>
      <c r="G1043" s="6"/>
      <c r="H1043" s="6"/>
      <c r="I1043" s="6"/>
      <c r="J1043" s="6"/>
      <c r="K1043" s="6"/>
      <c r="L1043" s="6"/>
      <c r="M1043" s="6"/>
      <c r="N1043" s="6"/>
      <c r="O1043" s="6"/>
      <c r="P1043" s="6"/>
      <c r="Q1043" s="6"/>
      <c r="R1043" s="6"/>
      <c r="S1043" s="6"/>
      <c r="T1043" s="6"/>
      <c r="U1043" s="6"/>
      <c r="V1043" s="6"/>
      <c r="W1043" s="6"/>
      <c r="X1043" s="6"/>
      <c r="Y1043" s="6"/>
      <c r="Z1043" s="6"/>
      <c r="AA1043" s="6"/>
      <c r="AB1043" s="6"/>
      <c r="AC1043" s="6"/>
      <c r="AD1043" s="6"/>
      <c r="AE1043" s="6"/>
      <c r="AF1043" s="6"/>
      <c r="AG1043" s="6"/>
      <c r="AH1043" s="6"/>
      <c r="AI1043" s="6"/>
      <c r="AJ1043" s="6"/>
      <c r="AK1043" s="6"/>
      <c r="AL1043" s="6"/>
      <c r="AM1043" s="6"/>
      <c r="AN1043" s="6"/>
      <c r="AO1043" s="6"/>
      <c r="AP1043" s="6"/>
      <c r="AQ1043" s="6"/>
      <c r="AR1043" s="6"/>
      <c r="AS1043" s="6"/>
      <c r="AT1043" s="6"/>
      <c r="AU1043" s="6"/>
      <c r="AV1043" s="6"/>
      <c r="AW1043" s="6"/>
      <c r="AX1043" s="6"/>
      <c r="AY1043" s="6"/>
      <c r="AZ1043" s="6"/>
      <c r="BA1043" s="6"/>
      <c r="BB1043" s="6"/>
      <c r="BC1043" s="6"/>
      <c r="BD1043" s="6"/>
      <c r="BE1043" s="6"/>
      <c r="BF1043" s="6"/>
      <c r="BG1043" s="6"/>
    </row>
    <row r="1044" spans="1:59" x14ac:dyDescent="0.25">
      <c r="A1044" s="6"/>
      <c r="B1044" s="6"/>
      <c r="C1044" s="6"/>
      <c r="D1044" s="6"/>
      <c r="E1044" s="6"/>
      <c r="F1044" s="6"/>
      <c r="G1044" s="6"/>
      <c r="H1044" s="6"/>
      <c r="I1044" s="6"/>
      <c r="J1044" s="6"/>
      <c r="K1044" s="6"/>
      <c r="L1044" s="6"/>
      <c r="M1044" s="6"/>
      <c r="N1044" s="6"/>
      <c r="O1044" s="6"/>
      <c r="P1044" s="6"/>
      <c r="Q1044" s="6"/>
      <c r="R1044" s="6"/>
      <c r="S1044" s="6"/>
      <c r="T1044" s="6"/>
      <c r="U1044" s="6"/>
      <c r="V1044" s="6"/>
      <c r="W1044" s="6"/>
      <c r="X1044" s="6"/>
      <c r="Y1044" s="6"/>
      <c r="Z1044" s="6"/>
      <c r="AA1044" s="6"/>
      <c r="AB1044" s="6"/>
      <c r="AC1044" s="6"/>
      <c r="AD1044" s="6"/>
      <c r="AE1044" s="6"/>
      <c r="AF1044" s="6"/>
      <c r="AG1044" s="6"/>
      <c r="AH1044" s="6"/>
      <c r="AI1044" s="6"/>
      <c r="AJ1044" s="6"/>
      <c r="AK1044" s="6"/>
      <c r="AL1044" s="6"/>
      <c r="AM1044" s="6"/>
      <c r="AN1044" s="6"/>
      <c r="AO1044" s="6"/>
      <c r="AP1044" s="6"/>
      <c r="AQ1044" s="6"/>
      <c r="AR1044" s="6"/>
      <c r="AS1044" s="6"/>
      <c r="AT1044" s="6"/>
      <c r="AU1044" s="6"/>
      <c r="AV1044" s="6"/>
      <c r="AW1044" s="6"/>
      <c r="AX1044" s="6"/>
      <c r="AY1044" s="6"/>
      <c r="AZ1044" s="6"/>
      <c r="BA1044" s="6"/>
      <c r="BB1044" s="6"/>
      <c r="BC1044" s="6"/>
      <c r="BD1044" s="6"/>
      <c r="BE1044" s="6"/>
      <c r="BF1044" s="6"/>
      <c r="BG1044" s="6"/>
    </row>
    <row r="1045" spans="1:59" x14ac:dyDescent="0.25">
      <c r="A1045" s="6"/>
      <c r="B1045" s="6"/>
      <c r="C1045" s="6"/>
      <c r="D1045" s="6"/>
      <c r="E1045" s="6"/>
      <c r="F1045" s="6"/>
      <c r="G1045" s="6"/>
      <c r="H1045" s="6"/>
      <c r="I1045" s="6"/>
      <c r="J1045" s="6"/>
      <c r="K1045" s="6"/>
      <c r="L1045" s="6"/>
      <c r="M1045" s="6"/>
      <c r="N1045" s="6"/>
      <c r="O1045" s="6"/>
      <c r="P1045" s="6"/>
      <c r="Q1045" s="6"/>
      <c r="R1045" s="6"/>
      <c r="S1045" s="6"/>
      <c r="T1045" s="6"/>
      <c r="U1045" s="6"/>
      <c r="V1045" s="6"/>
      <c r="W1045" s="6"/>
      <c r="X1045" s="6"/>
      <c r="Y1045" s="6"/>
      <c r="Z1045" s="6"/>
      <c r="AA1045" s="6"/>
      <c r="AB1045" s="6"/>
      <c r="AC1045" s="6"/>
      <c r="AD1045" s="6"/>
      <c r="AE1045" s="6"/>
      <c r="AF1045" s="6"/>
      <c r="AG1045" s="6"/>
      <c r="AH1045" s="6"/>
      <c r="AI1045" s="6"/>
      <c r="AJ1045" s="6"/>
      <c r="AK1045" s="6"/>
      <c r="AL1045" s="6"/>
      <c r="AM1045" s="6"/>
      <c r="AN1045" s="6"/>
      <c r="AO1045" s="6"/>
      <c r="AP1045" s="6"/>
      <c r="AQ1045" s="6"/>
      <c r="AR1045" s="6"/>
      <c r="AS1045" s="6"/>
      <c r="AT1045" s="6"/>
      <c r="AU1045" s="6"/>
      <c r="AV1045" s="6"/>
      <c r="AW1045" s="6"/>
      <c r="AX1045" s="6"/>
      <c r="AY1045" s="6"/>
      <c r="AZ1045" s="6"/>
      <c r="BA1045" s="6"/>
      <c r="BB1045" s="6"/>
      <c r="BC1045" s="6"/>
      <c r="BD1045" s="6"/>
      <c r="BE1045" s="6"/>
      <c r="BF1045" s="6"/>
      <c r="BG1045" s="6"/>
    </row>
    <row r="1046" spans="1:59" x14ac:dyDescent="0.25">
      <c r="A1046" s="6"/>
      <c r="B1046" s="6"/>
      <c r="C1046" s="6"/>
      <c r="D1046" s="6"/>
      <c r="E1046" s="6"/>
      <c r="F1046" s="6"/>
      <c r="G1046" s="6"/>
      <c r="H1046" s="6"/>
      <c r="I1046" s="6"/>
      <c r="J1046" s="6"/>
      <c r="K1046" s="6"/>
      <c r="L1046" s="6"/>
      <c r="M1046" s="6"/>
      <c r="N1046" s="6"/>
      <c r="O1046" s="6"/>
      <c r="P1046" s="6"/>
      <c r="Q1046" s="6"/>
      <c r="R1046" s="6"/>
      <c r="S1046" s="6"/>
      <c r="T1046" s="6"/>
      <c r="U1046" s="6"/>
      <c r="V1046" s="6"/>
      <c r="W1046" s="6"/>
      <c r="X1046" s="6"/>
      <c r="Y1046" s="6"/>
      <c r="Z1046" s="6"/>
      <c r="AA1046" s="6"/>
      <c r="AB1046" s="6"/>
      <c r="AC1046" s="6"/>
      <c r="AD1046" s="6"/>
      <c r="AE1046" s="6"/>
      <c r="AF1046" s="6"/>
      <c r="AG1046" s="6"/>
      <c r="AH1046" s="6"/>
      <c r="AI1046" s="6"/>
      <c r="AJ1046" s="6"/>
      <c r="AK1046" s="6"/>
      <c r="AL1046" s="6"/>
      <c r="AM1046" s="6"/>
      <c r="AN1046" s="6"/>
      <c r="AO1046" s="6"/>
      <c r="AP1046" s="6"/>
      <c r="AQ1046" s="6"/>
      <c r="AR1046" s="6"/>
      <c r="AS1046" s="6"/>
      <c r="AT1046" s="6"/>
      <c r="AU1046" s="6"/>
      <c r="AV1046" s="6"/>
      <c r="AW1046" s="6"/>
      <c r="AX1046" s="6"/>
      <c r="AY1046" s="6"/>
      <c r="AZ1046" s="6"/>
      <c r="BA1046" s="6"/>
      <c r="BB1046" s="6"/>
      <c r="BC1046" s="6"/>
      <c r="BD1046" s="6"/>
      <c r="BE1046" s="6"/>
      <c r="BF1046" s="6"/>
      <c r="BG1046" s="6"/>
    </row>
    <row r="1047" spans="1:59" x14ac:dyDescent="0.25">
      <c r="A1047" s="6"/>
      <c r="B1047" s="6"/>
      <c r="C1047" s="6"/>
      <c r="D1047" s="6"/>
      <c r="E1047" s="6"/>
      <c r="F1047" s="6"/>
      <c r="G1047" s="6"/>
      <c r="H1047" s="6"/>
      <c r="I1047" s="6"/>
      <c r="J1047" s="6"/>
      <c r="K1047" s="6"/>
      <c r="L1047" s="6"/>
      <c r="M1047" s="6"/>
      <c r="N1047" s="6"/>
      <c r="O1047" s="6"/>
      <c r="P1047" s="6"/>
      <c r="Q1047" s="6"/>
      <c r="R1047" s="6"/>
      <c r="S1047" s="6"/>
      <c r="T1047" s="6"/>
      <c r="U1047" s="6"/>
      <c r="V1047" s="6"/>
      <c r="W1047" s="6"/>
      <c r="X1047" s="6"/>
      <c r="Y1047" s="6"/>
      <c r="Z1047" s="6"/>
      <c r="AA1047" s="6"/>
      <c r="AB1047" s="6"/>
      <c r="AC1047" s="6"/>
      <c r="AD1047" s="6"/>
      <c r="AE1047" s="6"/>
      <c r="AF1047" s="6"/>
      <c r="AG1047" s="6"/>
      <c r="AH1047" s="6"/>
      <c r="AI1047" s="6"/>
      <c r="AJ1047" s="6"/>
      <c r="AK1047" s="6"/>
      <c r="AL1047" s="6"/>
      <c r="AM1047" s="6"/>
      <c r="AN1047" s="6"/>
      <c r="AO1047" s="6"/>
      <c r="AP1047" s="6"/>
      <c r="AQ1047" s="6"/>
      <c r="AR1047" s="6"/>
      <c r="AS1047" s="6"/>
      <c r="AT1047" s="6"/>
      <c r="AU1047" s="6"/>
      <c r="AV1047" s="6"/>
      <c r="AW1047" s="6"/>
      <c r="AX1047" s="6"/>
      <c r="AY1047" s="6"/>
      <c r="AZ1047" s="6"/>
      <c r="BA1047" s="6"/>
      <c r="BB1047" s="6"/>
      <c r="BC1047" s="6"/>
      <c r="BD1047" s="6"/>
      <c r="BE1047" s="6"/>
      <c r="BF1047" s="6"/>
      <c r="BG1047" s="6"/>
    </row>
    <row r="1048" spans="1:59" x14ac:dyDescent="0.25">
      <c r="A1048" s="6"/>
      <c r="B1048" s="6"/>
      <c r="C1048" s="6"/>
      <c r="D1048" s="6"/>
      <c r="E1048" s="6"/>
      <c r="F1048" s="6"/>
      <c r="G1048" s="6"/>
      <c r="H1048" s="6"/>
      <c r="I1048" s="6"/>
      <c r="J1048" s="6"/>
      <c r="K1048" s="6"/>
      <c r="L1048" s="6"/>
      <c r="M1048" s="6"/>
      <c r="N1048" s="6"/>
      <c r="O1048" s="6"/>
      <c r="P1048" s="6"/>
      <c r="Q1048" s="6"/>
      <c r="R1048" s="6"/>
      <c r="S1048" s="6"/>
      <c r="T1048" s="6"/>
      <c r="U1048" s="6"/>
      <c r="V1048" s="6"/>
      <c r="W1048" s="6"/>
      <c r="X1048" s="6"/>
      <c r="Y1048" s="6"/>
      <c r="Z1048" s="6"/>
      <c r="AA1048" s="6"/>
      <c r="AB1048" s="6"/>
      <c r="AC1048" s="6"/>
      <c r="AD1048" s="6"/>
      <c r="AE1048" s="6"/>
      <c r="AF1048" s="6"/>
      <c r="AG1048" s="6"/>
      <c r="AH1048" s="6"/>
      <c r="AI1048" s="6"/>
      <c r="AJ1048" s="6"/>
      <c r="AK1048" s="6"/>
      <c r="AL1048" s="6"/>
      <c r="AM1048" s="6"/>
      <c r="AN1048" s="6"/>
      <c r="AO1048" s="6"/>
      <c r="AP1048" s="6"/>
      <c r="AQ1048" s="6"/>
      <c r="AR1048" s="6"/>
      <c r="AS1048" s="6"/>
      <c r="AT1048" s="6"/>
      <c r="AU1048" s="6"/>
      <c r="AV1048" s="6"/>
      <c r="AW1048" s="6"/>
      <c r="AX1048" s="6"/>
      <c r="AY1048" s="6"/>
      <c r="AZ1048" s="6"/>
      <c r="BA1048" s="6"/>
      <c r="BB1048" s="6"/>
      <c r="BC1048" s="6"/>
      <c r="BD1048" s="6"/>
      <c r="BE1048" s="6"/>
      <c r="BF1048" s="6"/>
      <c r="BG1048" s="6"/>
    </row>
    <row r="1049" spans="1:59" x14ac:dyDescent="0.25">
      <c r="A1049" s="6"/>
      <c r="B1049" s="6"/>
      <c r="C1049" s="6"/>
      <c r="D1049" s="6"/>
      <c r="E1049" s="6"/>
      <c r="F1049" s="6"/>
      <c r="G1049" s="6"/>
      <c r="H1049" s="6"/>
      <c r="I1049" s="6"/>
      <c r="J1049" s="6"/>
      <c r="K1049" s="6"/>
      <c r="L1049" s="6"/>
      <c r="M1049" s="6"/>
      <c r="N1049" s="6"/>
      <c r="O1049" s="6"/>
      <c r="P1049" s="6"/>
      <c r="Q1049" s="6"/>
      <c r="R1049" s="6"/>
      <c r="S1049" s="6"/>
      <c r="T1049" s="6"/>
      <c r="U1049" s="6"/>
      <c r="V1049" s="6"/>
      <c r="W1049" s="6"/>
      <c r="X1049" s="6"/>
      <c r="Y1049" s="6"/>
      <c r="Z1049" s="6"/>
      <c r="AA1049" s="6"/>
      <c r="AB1049" s="6"/>
      <c r="AC1049" s="6"/>
      <c r="AD1049" s="6"/>
      <c r="AE1049" s="6"/>
      <c r="AF1049" s="6"/>
      <c r="AG1049" s="6"/>
      <c r="AH1049" s="6"/>
      <c r="AI1049" s="6"/>
      <c r="AJ1049" s="6"/>
      <c r="AK1049" s="6"/>
      <c r="AL1049" s="6"/>
      <c r="AM1049" s="6"/>
      <c r="AN1049" s="6"/>
      <c r="AO1049" s="6"/>
      <c r="AP1049" s="6"/>
      <c r="AQ1049" s="6"/>
      <c r="AR1049" s="6"/>
      <c r="AS1049" s="6"/>
      <c r="AT1049" s="6"/>
      <c r="AU1049" s="6"/>
      <c r="AV1049" s="6"/>
      <c r="AW1049" s="6"/>
      <c r="AX1049" s="6"/>
      <c r="AY1049" s="6"/>
      <c r="AZ1049" s="6"/>
      <c r="BA1049" s="6"/>
      <c r="BB1049" s="6"/>
      <c r="BC1049" s="6"/>
      <c r="BD1049" s="6"/>
      <c r="BE1049" s="6"/>
      <c r="BF1049" s="6"/>
      <c r="BG1049" s="6"/>
    </row>
    <row r="1050" spans="1:59" x14ac:dyDescent="0.25">
      <c r="A1050" s="6"/>
      <c r="B1050" s="6"/>
      <c r="C1050" s="6"/>
      <c r="D1050" s="6"/>
      <c r="E1050" s="6"/>
      <c r="F1050" s="6"/>
      <c r="G1050" s="6"/>
      <c r="H1050" s="6"/>
      <c r="I1050" s="6"/>
      <c r="J1050" s="6"/>
      <c r="K1050" s="6"/>
      <c r="L1050" s="6"/>
      <c r="M1050" s="6"/>
      <c r="N1050" s="6"/>
      <c r="O1050" s="6"/>
      <c r="P1050" s="6"/>
      <c r="Q1050" s="6"/>
      <c r="R1050" s="6"/>
      <c r="S1050" s="6"/>
      <c r="T1050" s="6"/>
      <c r="U1050" s="6"/>
      <c r="V1050" s="6"/>
      <c r="W1050" s="6"/>
      <c r="X1050" s="6"/>
      <c r="Y1050" s="6"/>
      <c r="Z1050" s="6"/>
      <c r="AA1050" s="6"/>
      <c r="AB1050" s="6"/>
      <c r="AC1050" s="6"/>
      <c r="AD1050" s="6"/>
      <c r="AE1050" s="6"/>
      <c r="AF1050" s="6"/>
      <c r="AG1050" s="6"/>
      <c r="AH1050" s="6"/>
      <c r="AI1050" s="6"/>
      <c r="AJ1050" s="6"/>
      <c r="AK1050" s="6"/>
      <c r="AL1050" s="6"/>
      <c r="AM1050" s="6"/>
      <c r="AN1050" s="6"/>
      <c r="AO1050" s="6"/>
      <c r="AP1050" s="6"/>
      <c r="AQ1050" s="6"/>
      <c r="AR1050" s="6"/>
      <c r="AS1050" s="6"/>
      <c r="AT1050" s="6"/>
      <c r="AU1050" s="6"/>
      <c r="AV1050" s="6"/>
      <c r="AW1050" s="6"/>
      <c r="AX1050" s="6"/>
      <c r="AY1050" s="6"/>
      <c r="AZ1050" s="6"/>
      <c r="BA1050" s="6"/>
      <c r="BB1050" s="6"/>
      <c r="BC1050" s="6"/>
      <c r="BD1050" s="6"/>
      <c r="BE1050" s="6"/>
      <c r="BF1050" s="6"/>
      <c r="BG1050" s="6"/>
    </row>
    <row r="1051" spans="1:59" x14ac:dyDescent="0.25">
      <c r="A1051" s="6"/>
      <c r="B1051" s="6"/>
      <c r="C1051" s="6"/>
      <c r="D1051" s="6"/>
      <c r="E1051" s="6"/>
      <c r="F1051" s="6"/>
      <c r="G1051" s="6"/>
      <c r="H1051" s="6"/>
      <c r="I1051" s="6"/>
      <c r="J1051" s="6"/>
      <c r="K1051" s="6"/>
      <c r="L1051" s="6"/>
      <c r="M1051" s="6"/>
      <c r="N1051" s="6"/>
      <c r="O1051" s="6"/>
      <c r="P1051" s="6"/>
      <c r="Q1051" s="6"/>
      <c r="R1051" s="6"/>
      <c r="S1051" s="6"/>
      <c r="T1051" s="6"/>
      <c r="U1051" s="6"/>
      <c r="V1051" s="6"/>
      <c r="W1051" s="6"/>
      <c r="X1051" s="6"/>
      <c r="Y1051" s="6"/>
      <c r="Z1051" s="6"/>
      <c r="AA1051" s="6"/>
      <c r="AB1051" s="6"/>
      <c r="AC1051" s="6"/>
      <c r="AD1051" s="6"/>
      <c r="AE1051" s="6"/>
      <c r="AF1051" s="6"/>
      <c r="AG1051" s="6"/>
      <c r="AH1051" s="6"/>
      <c r="AI1051" s="6"/>
      <c r="AJ1051" s="6"/>
      <c r="AK1051" s="6"/>
      <c r="AL1051" s="6"/>
      <c r="AM1051" s="6"/>
      <c r="AN1051" s="6"/>
      <c r="AO1051" s="6"/>
      <c r="AP1051" s="6"/>
      <c r="AQ1051" s="6"/>
      <c r="AR1051" s="6"/>
      <c r="AS1051" s="6"/>
      <c r="AT1051" s="6"/>
      <c r="AU1051" s="6"/>
      <c r="AV1051" s="6"/>
      <c r="AW1051" s="6"/>
      <c r="AX1051" s="6"/>
      <c r="AY1051" s="6"/>
      <c r="AZ1051" s="6"/>
      <c r="BA1051" s="6"/>
      <c r="BB1051" s="6"/>
      <c r="BC1051" s="6"/>
      <c r="BD1051" s="6"/>
      <c r="BE1051" s="6"/>
      <c r="BF1051" s="6"/>
      <c r="BG1051" s="6"/>
    </row>
    <row r="1052" spans="1:59" x14ac:dyDescent="0.25">
      <c r="A1052" s="6"/>
      <c r="B1052" s="6"/>
      <c r="C1052" s="6"/>
      <c r="D1052" s="6"/>
      <c r="E1052" s="6"/>
      <c r="F1052" s="6"/>
      <c r="G1052" s="6"/>
      <c r="H1052" s="6"/>
      <c r="I1052" s="6"/>
      <c r="J1052" s="6"/>
      <c r="K1052" s="6"/>
      <c r="L1052" s="6"/>
      <c r="M1052" s="6"/>
      <c r="N1052" s="6"/>
      <c r="O1052" s="6"/>
      <c r="P1052" s="6"/>
      <c r="Q1052" s="6"/>
      <c r="R1052" s="6"/>
      <c r="S1052" s="6"/>
      <c r="T1052" s="6"/>
      <c r="U1052" s="6"/>
      <c r="V1052" s="6"/>
      <c r="W1052" s="6"/>
      <c r="X1052" s="6"/>
      <c r="Y1052" s="6"/>
      <c r="Z1052" s="6"/>
      <c r="AA1052" s="6"/>
      <c r="AB1052" s="6"/>
      <c r="AC1052" s="6"/>
      <c r="AD1052" s="6"/>
      <c r="AE1052" s="6"/>
      <c r="AF1052" s="6"/>
      <c r="AG1052" s="6"/>
      <c r="AH1052" s="6"/>
      <c r="AI1052" s="6"/>
      <c r="AJ1052" s="6"/>
      <c r="AK1052" s="6"/>
      <c r="AL1052" s="6"/>
      <c r="AM1052" s="6"/>
      <c r="AN1052" s="6"/>
      <c r="AO1052" s="6"/>
      <c r="AP1052" s="6"/>
      <c r="AQ1052" s="6"/>
      <c r="AR1052" s="6"/>
      <c r="AS1052" s="6"/>
      <c r="AT1052" s="6"/>
      <c r="AU1052" s="6"/>
      <c r="AV1052" s="6"/>
      <c r="AW1052" s="6"/>
      <c r="AX1052" s="6"/>
      <c r="AY1052" s="6"/>
      <c r="AZ1052" s="6"/>
      <c r="BA1052" s="6"/>
      <c r="BB1052" s="6"/>
      <c r="BC1052" s="6"/>
      <c r="BD1052" s="6"/>
      <c r="BE1052" s="6"/>
      <c r="BF1052" s="6"/>
      <c r="BG1052" s="6"/>
    </row>
    <row r="1053" spans="1:59" x14ac:dyDescent="0.25">
      <c r="A1053" s="6"/>
      <c r="B1053" s="6"/>
      <c r="C1053" s="6"/>
      <c r="D1053" s="6"/>
      <c r="E1053" s="6"/>
      <c r="F1053" s="6"/>
      <c r="G1053" s="6"/>
      <c r="H1053" s="6"/>
      <c r="I1053" s="6"/>
      <c r="J1053" s="6"/>
      <c r="K1053" s="6"/>
      <c r="L1053" s="6"/>
      <c r="M1053" s="6"/>
      <c r="N1053" s="6"/>
      <c r="O1053" s="6"/>
      <c r="P1053" s="6"/>
      <c r="Q1053" s="6"/>
      <c r="R1053" s="6"/>
      <c r="S1053" s="6"/>
      <c r="T1053" s="6"/>
      <c r="U1053" s="6"/>
      <c r="V1053" s="6"/>
      <c r="W1053" s="6"/>
      <c r="X1053" s="6"/>
      <c r="Y1053" s="6"/>
      <c r="Z1053" s="6"/>
      <c r="AA1053" s="6"/>
      <c r="AB1053" s="6"/>
      <c r="AC1053" s="6"/>
      <c r="AD1053" s="6"/>
      <c r="AE1053" s="6"/>
      <c r="AF1053" s="6"/>
      <c r="AG1053" s="6"/>
      <c r="AH1053" s="6"/>
      <c r="AI1053" s="6"/>
      <c r="AJ1053" s="6"/>
      <c r="AK1053" s="6"/>
      <c r="AL1053" s="6"/>
      <c r="AM1053" s="6"/>
      <c r="AN1053" s="6"/>
      <c r="AO1053" s="6"/>
      <c r="AP1053" s="6"/>
      <c r="AQ1053" s="6"/>
      <c r="AR1053" s="6"/>
      <c r="AS1053" s="6"/>
      <c r="AT1053" s="6"/>
      <c r="AU1053" s="6"/>
      <c r="AV1053" s="6"/>
      <c r="AW1053" s="6"/>
      <c r="AX1053" s="6"/>
      <c r="AY1053" s="6"/>
      <c r="AZ1053" s="6"/>
      <c r="BA1053" s="6"/>
      <c r="BB1053" s="6"/>
      <c r="BC1053" s="6"/>
      <c r="BD1053" s="6"/>
      <c r="BE1053" s="6"/>
      <c r="BF1053" s="6"/>
      <c r="BG1053" s="6"/>
    </row>
    <row r="1054" spans="1:59" x14ac:dyDescent="0.25">
      <c r="A1054" s="6"/>
      <c r="B1054" s="6"/>
      <c r="C1054" s="6"/>
      <c r="D1054" s="6"/>
      <c r="E1054" s="6"/>
      <c r="F1054" s="6"/>
      <c r="G1054" s="6"/>
      <c r="H1054" s="6"/>
      <c r="I1054" s="6"/>
      <c r="J1054" s="6"/>
      <c r="K1054" s="6"/>
      <c r="L1054" s="6"/>
      <c r="M1054" s="6"/>
      <c r="N1054" s="6"/>
      <c r="O1054" s="6"/>
      <c r="P1054" s="6"/>
      <c r="Q1054" s="6"/>
      <c r="R1054" s="6"/>
      <c r="S1054" s="6"/>
      <c r="T1054" s="6"/>
      <c r="U1054" s="6"/>
      <c r="V1054" s="6"/>
      <c r="W1054" s="6"/>
      <c r="X1054" s="6"/>
      <c r="Y1054" s="6"/>
      <c r="Z1054" s="6"/>
      <c r="AA1054" s="6"/>
      <c r="AB1054" s="6"/>
      <c r="AC1054" s="6"/>
      <c r="AD1054" s="6"/>
      <c r="AE1054" s="6"/>
      <c r="AF1054" s="6"/>
      <c r="AG1054" s="6"/>
      <c r="AH1054" s="6"/>
      <c r="AI1054" s="6"/>
      <c r="AJ1054" s="6"/>
      <c r="AK1054" s="6"/>
      <c r="AL1054" s="6"/>
      <c r="AM1054" s="6"/>
      <c r="AN1054" s="6"/>
      <c r="AO1054" s="6"/>
      <c r="AP1054" s="6"/>
      <c r="AQ1054" s="6"/>
      <c r="AR1054" s="6"/>
      <c r="AS1054" s="6"/>
      <c r="AT1054" s="6"/>
      <c r="AU1054" s="6"/>
      <c r="AV1054" s="6"/>
      <c r="AW1054" s="6"/>
      <c r="AX1054" s="6"/>
      <c r="AY1054" s="6"/>
      <c r="AZ1054" s="6"/>
      <c r="BA1054" s="6"/>
      <c r="BB1054" s="6"/>
      <c r="BC1054" s="6"/>
      <c r="BD1054" s="6"/>
      <c r="BE1054" s="6"/>
      <c r="BF1054" s="6"/>
      <c r="BG1054" s="6"/>
    </row>
    <row r="1055" spans="1:59" x14ac:dyDescent="0.25">
      <c r="A1055" s="6"/>
      <c r="B1055" s="6"/>
      <c r="C1055" s="6"/>
      <c r="D1055" s="6"/>
      <c r="E1055" s="6"/>
      <c r="F1055" s="6"/>
      <c r="G1055" s="6"/>
      <c r="H1055" s="6"/>
      <c r="I1055" s="6"/>
      <c r="J1055" s="6"/>
      <c r="K1055" s="6"/>
      <c r="L1055" s="6"/>
      <c r="M1055" s="6"/>
      <c r="N1055" s="6"/>
      <c r="O1055" s="6"/>
      <c r="P1055" s="6"/>
      <c r="Q1055" s="6"/>
      <c r="R1055" s="6"/>
      <c r="S1055" s="6"/>
      <c r="T1055" s="6"/>
      <c r="U1055" s="6"/>
      <c r="V1055" s="6"/>
      <c r="W1055" s="6"/>
      <c r="X1055" s="6"/>
      <c r="Y1055" s="6"/>
      <c r="Z1055" s="6"/>
      <c r="AA1055" s="6"/>
      <c r="AB1055" s="6"/>
      <c r="AC1055" s="6"/>
      <c r="AD1055" s="6"/>
      <c r="AE1055" s="6"/>
      <c r="AF1055" s="6"/>
      <c r="AG1055" s="6"/>
      <c r="AH1055" s="6"/>
      <c r="AI1055" s="6"/>
      <c r="AJ1055" s="6"/>
      <c r="AK1055" s="6"/>
      <c r="AL1055" s="6"/>
      <c r="AM1055" s="6"/>
      <c r="AN1055" s="6"/>
      <c r="AO1055" s="6"/>
      <c r="AP1055" s="6"/>
      <c r="AQ1055" s="6"/>
      <c r="AR1055" s="6"/>
      <c r="AS1055" s="6"/>
      <c r="AT1055" s="6"/>
      <c r="AU1055" s="6"/>
      <c r="AV1055" s="6"/>
      <c r="AW1055" s="6"/>
      <c r="AX1055" s="6"/>
      <c r="AY1055" s="6"/>
      <c r="AZ1055" s="6"/>
      <c r="BA1055" s="6"/>
      <c r="BB1055" s="6"/>
      <c r="BC1055" s="6"/>
      <c r="BD1055" s="6"/>
      <c r="BE1055" s="6"/>
      <c r="BF1055" s="6"/>
      <c r="BG1055" s="6"/>
    </row>
    <row r="1056" spans="1:59" x14ac:dyDescent="0.25">
      <c r="A1056" s="6"/>
      <c r="B1056" s="6"/>
      <c r="C1056" s="6"/>
      <c r="D1056" s="6"/>
      <c r="E1056" s="6"/>
      <c r="F1056" s="6"/>
      <c r="G1056" s="6"/>
      <c r="H1056" s="6"/>
      <c r="I1056" s="6"/>
      <c r="J1056" s="6"/>
      <c r="K1056" s="6"/>
      <c r="L1056" s="6"/>
      <c r="M1056" s="6"/>
      <c r="N1056" s="6"/>
      <c r="O1056" s="6"/>
      <c r="P1056" s="6"/>
      <c r="Q1056" s="6"/>
      <c r="R1056" s="6"/>
      <c r="S1056" s="6"/>
      <c r="T1056" s="6"/>
      <c r="U1056" s="6"/>
      <c r="V1056" s="6"/>
      <c r="W1056" s="6"/>
      <c r="X1056" s="6"/>
      <c r="Y1056" s="6"/>
      <c r="Z1056" s="6"/>
      <c r="AA1056" s="6"/>
      <c r="AB1056" s="6"/>
      <c r="AC1056" s="6"/>
      <c r="AD1056" s="6"/>
      <c r="AE1056" s="6"/>
      <c r="AF1056" s="6"/>
      <c r="AG1056" s="6"/>
      <c r="AH1056" s="6"/>
      <c r="AI1056" s="6"/>
      <c r="AJ1056" s="6"/>
      <c r="AK1056" s="6"/>
      <c r="AL1056" s="6"/>
      <c r="AM1056" s="6"/>
      <c r="AN1056" s="6"/>
      <c r="AO1056" s="6"/>
      <c r="AP1056" s="6"/>
      <c r="AQ1056" s="6"/>
      <c r="AR1056" s="6"/>
      <c r="AS1056" s="6"/>
      <c r="AT1056" s="6"/>
      <c r="AU1056" s="6"/>
      <c r="AV1056" s="6"/>
      <c r="AW1056" s="6"/>
      <c r="AX1056" s="6"/>
      <c r="AY1056" s="6"/>
      <c r="AZ1056" s="6"/>
      <c r="BA1056" s="6"/>
      <c r="BB1056" s="6"/>
      <c r="BC1056" s="6"/>
      <c r="BD1056" s="6"/>
      <c r="BE1056" s="6"/>
      <c r="BF1056" s="6"/>
      <c r="BG1056" s="6"/>
    </row>
    <row r="1057" spans="1:59" x14ac:dyDescent="0.25">
      <c r="A1057" s="6"/>
      <c r="B1057" s="6"/>
      <c r="C1057" s="6"/>
      <c r="D1057" s="6"/>
      <c r="E1057" s="6"/>
      <c r="F1057" s="6"/>
      <c r="G1057" s="6"/>
      <c r="H1057" s="6"/>
      <c r="I1057" s="6"/>
      <c r="J1057" s="6"/>
      <c r="K1057" s="6"/>
      <c r="L1057" s="6"/>
      <c r="M1057" s="6"/>
      <c r="N1057" s="6"/>
      <c r="O1057" s="6"/>
      <c r="P1057" s="6"/>
      <c r="Q1057" s="6"/>
      <c r="R1057" s="6"/>
      <c r="S1057" s="6"/>
      <c r="T1057" s="6"/>
      <c r="U1057" s="6"/>
      <c r="V1057" s="6"/>
      <c r="W1057" s="6"/>
      <c r="X1057" s="6"/>
      <c r="Y1057" s="6"/>
      <c r="Z1057" s="6"/>
      <c r="AA1057" s="6"/>
      <c r="AB1057" s="6"/>
      <c r="AC1057" s="6"/>
      <c r="AD1057" s="6"/>
      <c r="AE1057" s="6"/>
      <c r="AF1057" s="6"/>
      <c r="AG1057" s="6"/>
      <c r="AH1057" s="6"/>
      <c r="AI1057" s="6"/>
      <c r="AJ1057" s="6"/>
      <c r="AK1057" s="6"/>
      <c r="AL1057" s="6"/>
      <c r="AM1057" s="6"/>
      <c r="AN1057" s="6"/>
      <c r="AO1057" s="6"/>
      <c r="AP1057" s="6"/>
      <c r="AQ1057" s="6"/>
      <c r="AR1057" s="6"/>
      <c r="AS1057" s="6"/>
      <c r="AT1057" s="6"/>
      <c r="AU1057" s="6"/>
      <c r="AV1057" s="6"/>
      <c r="AW1057" s="6"/>
      <c r="AX1057" s="6"/>
      <c r="AY1057" s="6"/>
      <c r="AZ1057" s="6"/>
      <c r="BA1057" s="6"/>
      <c r="BB1057" s="6"/>
      <c r="BC1057" s="6"/>
      <c r="BD1057" s="6"/>
      <c r="BE1057" s="6"/>
      <c r="BF1057" s="6"/>
      <c r="BG1057" s="6"/>
    </row>
    <row r="1058" spans="1:59" x14ac:dyDescent="0.25">
      <c r="A1058" s="6"/>
      <c r="B1058" s="6"/>
      <c r="C1058" s="6"/>
      <c r="D1058" s="6"/>
      <c r="E1058" s="6"/>
      <c r="F1058" s="6"/>
      <c r="G1058" s="6"/>
      <c r="H1058" s="6"/>
      <c r="I1058" s="6"/>
      <c r="J1058" s="6"/>
      <c r="K1058" s="6"/>
      <c r="L1058" s="6"/>
      <c r="M1058" s="6"/>
      <c r="N1058" s="6"/>
      <c r="O1058" s="6"/>
      <c r="P1058" s="6"/>
      <c r="Q1058" s="6"/>
      <c r="R1058" s="6"/>
      <c r="S1058" s="6"/>
      <c r="T1058" s="6"/>
      <c r="U1058" s="6"/>
      <c r="V1058" s="6"/>
      <c r="W1058" s="6"/>
      <c r="X1058" s="6"/>
      <c r="Y1058" s="6"/>
      <c r="Z1058" s="6"/>
      <c r="AA1058" s="6"/>
      <c r="AB1058" s="6"/>
      <c r="AC1058" s="6"/>
      <c r="AD1058" s="6"/>
      <c r="AE1058" s="6"/>
      <c r="AF1058" s="6"/>
      <c r="AG1058" s="6"/>
      <c r="AH1058" s="6"/>
      <c r="AI1058" s="6"/>
      <c r="AJ1058" s="6"/>
      <c r="AK1058" s="6"/>
      <c r="AL1058" s="6"/>
      <c r="AM1058" s="6"/>
      <c r="AN1058" s="6"/>
      <c r="AO1058" s="6"/>
      <c r="AP1058" s="6"/>
      <c r="AQ1058" s="6"/>
      <c r="AR1058" s="6"/>
      <c r="AS1058" s="6"/>
      <c r="AT1058" s="6"/>
      <c r="AU1058" s="6"/>
      <c r="AV1058" s="6"/>
      <c r="AW1058" s="6"/>
      <c r="AX1058" s="6"/>
      <c r="AY1058" s="6"/>
      <c r="AZ1058" s="6"/>
      <c r="BA1058" s="6"/>
      <c r="BB1058" s="6"/>
      <c r="BC1058" s="6"/>
      <c r="BD1058" s="6"/>
      <c r="BE1058" s="6"/>
      <c r="BF1058" s="6"/>
      <c r="BG1058" s="6"/>
    </row>
    <row r="1059" spans="1:59" x14ac:dyDescent="0.25">
      <c r="A1059" s="6"/>
      <c r="B1059" s="6"/>
      <c r="C1059" s="6"/>
      <c r="D1059" s="6"/>
      <c r="E1059" s="6"/>
      <c r="F1059" s="6"/>
      <c r="G1059" s="6"/>
      <c r="H1059" s="6"/>
      <c r="I1059" s="6"/>
      <c r="J1059" s="6"/>
      <c r="K1059" s="6"/>
      <c r="L1059" s="6"/>
      <c r="M1059" s="6"/>
      <c r="N1059" s="6"/>
      <c r="O1059" s="6"/>
      <c r="P1059" s="6"/>
      <c r="Q1059" s="6"/>
      <c r="R1059" s="6"/>
      <c r="S1059" s="6"/>
      <c r="T1059" s="6"/>
      <c r="U1059" s="6"/>
      <c r="V1059" s="6"/>
      <c r="W1059" s="6"/>
      <c r="X1059" s="6"/>
      <c r="Y1059" s="6"/>
      <c r="Z1059" s="6"/>
      <c r="AA1059" s="6"/>
      <c r="AB1059" s="6"/>
      <c r="AC1059" s="6"/>
      <c r="AD1059" s="6"/>
      <c r="AE1059" s="6"/>
      <c r="AF1059" s="6"/>
      <c r="AG1059" s="6"/>
      <c r="AH1059" s="6"/>
      <c r="AI1059" s="6"/>
      <c r="AJ1059" s="6"/>
      <c r="AK1059" s="6"/>
      <c r="AL1059" s="6"/>
      <c r="AM1059" s="6"/>
      <c r="AN1059" s="6"/>
      <c r="AO1059" s="6"/>
      <c r="AP1059" s="6"/>
      <c r="AQ1059" s="6"/>
      <c r="AR1059" s="6"/>
      <c r="AS1059" s="6"/>
      <c r="AT1059" s="6"/>
      <c r="AU1059" s="6"/>
      <c r="AV1059" s="6"/>
      <c r="AW1059" s="6"/>
      <c r="AX1059" s="6"/>
      <c r="AY1059" s="6"/>
      <c r="AZ1059" s="6"/>
      <c r="BA1059" s="6"/>
      <c r="BB1059" s="6"/>
      <c r="BC1059" s="6"/>
      <c r="BD1059" s="6"/>
      <c r="BE1059" s="6"/>
      <c r="BF1059" s="6"/>
      <c r="BG1059" s="6"/>
    </row>
    <row r="1060" spans="1:59" x14ac:dyDescent="0.25">
      <c r="A1060" s="6"/>
      <c r="B1060" s="6"/>
      <c r="C1060" s="6"/>
      <c r="D1060" s="6"/>
      <c r="E1060" s="6"/>
      <c r="F1060" s="6"/>
      <c r="G1060" s="6"/>
      <c r="H1060" s="6"/>
      <c r="I1060" s="6"/>
      <c r="J1060" s="6"/>
      <c r="K1060" s="6"/>
      <c r="L1060" s="6"/>
      <c r="M1060" s="6"/>
      <c r="N1060" s="6"/>
      <c r="O1060" s="6"/>
      <c r="P1060" s="6"/>
      <c r="Q1060" s="6"/>
      <c r="R1060" s="6"/>
      <c r="S1060" s="6"/>
      <c r="T1060" s="6"/>
      <c r="U1060" s="6"/>
      <c r="V1060" s="6"/>
      <c r="W1060" s="6"/>
      <c r="X1060" s="6"/>
      <c r="Y1060" s="6"/>
      <c r="Z1060" s="6"/>
      <c r="AA1060" s="6"/>
      <c r="AB1060" s="6"/>
      <c r="AC1060" s="6"/>
      <c r="AD1060" s="6"/>
      <c r="AE1060" s="6"/>
      <c r="AF1060" s="6"/>
      <c r="AG1060" s="6"/>
      <c r="AH1060" s="6"/>
      <c r="AI1060" s="6"/>
      <c r="AJ1060" s="6"/>
      <c r="AK1060" s="6"/>
      <c r="AL1060" s="6"/>
      <c r="AM1060" s="6"/>
      <c r="AN1060" s="6"/>
      <c r="AO1060" s="6"/>
      <c r="AP1060" s="6"/>
      <c r="AQ1060" s="6"/>
      <c r="AR1060" s="6"/>
      <c r="AS1060" s="6"/>
      <c r="AT1060" s="6"/>
      <c r="AU1060" s="6"/>
      <c r="AV1060" s="6"/>
      <c r="AW1060" s="6"/>
      <c r="AX1060" s="6"/>
      <c r="AY1060" s="6"/>
      <c r="AZ1060" s="6"/>
      <c r="BA1060" s="6"/>
      <c r="BB1060" s="6"/>
      <c r="BC1060" s="6"/>
      <c r="BD1060" s="6"/>
      <c r="BE1060" s="6"/>
      <c r="BF1060" s="6"/>
      <c r="BG1060" s="6"/>
    </row>
    <row r="1061" spans="1:59" x14ac:dyDescent="0.25">
      <c r="A1061" s="6"/>
      <c r="B1061" s="6"/>
      <c r="C1061" s="6"/>
      <c r="D1061" s="6"/>
      <c r="E1061" s="6"/>
      <c r="F1061" s="6"/>
      <c r="G1061" s="6"/>
      <c r="H1061" s="6"/>
      <c r="I1061" s="6"/>
      <c r="J1061" s="6"/>
      <c r="K1061" s="6"/>
      <c r="L1061" s="6"/>
      <c r="M1061" s="6"/>
      <c r="N1061" s="6"/>
      <c r="O1061" s="6"/>
      <c r="P1061" s="6"/>
      <c r="Q1061" s="6"/>
      <c r="R1061" s="6"/>
      <c r="S1061" s="6"/>
      <c r="T1061" s="6"/>
      <c r="U1061" s="6"/>
      <c r="V1061" s="6"/>
      <c r="W1061" s="6"/>
      <c r="X1061" s="6"/>
      <c r="Y1061" s="6"/>
      <c r="Z1061" s="6"/>
      <c r="AA1061" s="6"/>
      <c r="AB1061" s="6"/>
      <c r="AC1061" s="6"/>
      <c r="AD1061" s="6"/>
      <c r="AE1061" s="6"/>
      <c r="AF1061" s="6"/>
      <c r="AG1061" s="6"/>
      <c r="AH1061" s="6"/>
      <c r="AI1061" s="6"/>
      <c r="AJ1061" s="6"/>
      <c r="AK1061" s="6"/>
      <c r="AL1061" s="6"/>
      <c r="AM1061" s="6"/>
      <c r="AN1061" s="6"/>
      <c r="AO1061" s="6"/>
      <c r="AP1061" s="6"/>
      <c r="AQ1061" s="6"/>
      <c r="AR1061" s="6"/>
      <c r="AS1061" s="6"/>
      <c r="AT1061" s="6"/>
      <c r="AU1061" s="6"/>
      <c r="AV1061" s="6"/>
      <c r="AW1061" s="6"/>
      <c r="AX1061" s="6"/>
      <c r="AY1061" s="6"/>
      <c r="AZ1061" s="6"/>
      <c r="BA1061" s="6"/>
      <c r="BB1061" s="6"/>
      <c r="BC1061" s="6"/>
      <c r="BD1061" s="6"/>
      <c r="BE1061" s="6"/>
      <c r="BF1061" s="6"/>
      <c r="BG1061" s="6"/>
    </row>
    <row r="1062" spans="1:59" x14ac:dyDescent="0.25">
      <c r="A1062" s="6"/>
      <c r="B1062" s="6"/>
      <c r="C1062" s="6"/>
      <c r="D1062" s="6"/>
      <c r="E1062" s="6"/>
      <c r="F1062" s="6"/>
      <c r="G1062" s="6"/>
      <c r="H1062" s="6"/>
      <c r="I1062" s="6"/>
      <c r="J1062" s="6"/>
      <c r="K1062" s="6"/>
      <c r="L1062" s="6"/>
      <c r="M1062" s="6"/>
      <c r="N1062" s="6"/>
      <c r="O1062" s="6"/>
      <c r="P1062" s="6"/>
      <c r="Q1062" s="6"/>
      <c r="R1062" s="6"/>
      <c r="S1062" s="6"/>
      <c r="T1062" s="6"/>
      <c r="U1062" s="6"/>
      <c r="V1062" s="6"/>
      <c r="W1062" s="6"/>
      <c r="X1062" s="6"/>
      <c r="Y1062" s="6"/>
      <c r="Z1062" s="6"/>
      <c r="AA1062" s="6"/>
      <c r="AB1062" s="6"/>
      <c r="AC1062" s="6"/>
      <c r="AD1062" s="6"/>
      <c r="AE1062" s="6"/>
      <c r="AF1062" s="6"/>
      <c r="AG1062" s="6"/>
      <c r="AH1062" s="6"/>
      <c r="AI1062" s="6"/>
      <c r="AJ1062" s="6"/>
      <c r="AK1062" s="6"/>
      <c r="AL1062" s="6"/>
      <c r="AM1062" s="6"/>
      <c r="AN1062" s="6"/>
      <c r="AO1062" s="6"/>
      <c r="AP1062" s="6"/>
      <c r="AQ1062" s="6"/>
      <c r="AR1062" s="6"/>
      <c r="AS1062" s="6"/>
      <c r="AT1062" s="6"/>
      <c r="AU1062" s="6"/>
      <c r="AV1062" s="6"/>
      <c r="AW1062" s="6"/>
      <c r="AX1062" s="6"/>
      <c r="AY1062" s="6"/>
      <c r="AZ1062" s="6"/>
      <c r="BA1062" s="6"/>
      <c r="BB1062" s="6"/>
      <c r="BC1062" s="6"/>
      <c r="BD1062" s="6"/>
      <c r="BE1062" s="6"/>
      <c r="BF1062" s="6"/>
      <c r="BG1062" s="6"/>
    </row>
    <row r="1063" spans="1:59" x14ac:dyDescent="0.25">
      <c r="A1063" s="6"/>
      <c r="B1063" s="6"/>
      <c r="C1063" s="6"/>
      <c r="D1063" s="6"/>
      <c r="E1063" s="6"/>
      <c r="F1063" s="6"/>
      <c r="G1063" s="6"/>
      <c r="H1063" s="6"/>
      <c r="I1063" s="6"/>
      <c r="J1063" s="6"/>
      <c r="K1063" s="6"/>
      <c r="L1063" s="6"/>
      <c r="M1063" s="6"/>
      <c r="N1063" s="6"/>
      <c r="O1063" s="6"/>
      <c r="P1063" s="6"/>
      <c r="Q1063" s="6"/>
      <c r="R1063" s="6"/>
      <c r="S1063" s="6"/>
      <c r="T1063" s="6"/>
      <c r="U1063" s="6"/>
      <c r="V1063" s="6"/>
      <c r="W1063" s="6"/>
      <c r="X1063" s="6"/>
      <c r="Y1063" s="6"/>
      <c r="Z1063" s="6"/>
      <c r="AA1063" s="6"/>
      <c r="AB1063" s="6"/>
      <c r="AC1063" s="6"/>
      <c r="AD1063" s="6"/>
      <c r="AE1063" s="6"/>
      <c r="AF1063" s="6"/>
      <c r="AG1063" s="6"/>
      <c r="AH1063" s="6"/>
      <c r="AI1063" s="6"/>
      <c r="AJ1063" s="6"/>
      <c r="AK1063" s="6"/>
      <c r="AL1063" s="6"/>
      <c r="AM1063" s="6"/>
      <c r="AN1063" s="6"/>
      <c r="AO1063" s="6"/>
      <c r="AP1063" s="6"/>
      <c r="AQ1063" s="6"/>
      <c r="AR1063" s="6"/>
      <c r="AS1063" s="6"/>
      <c r="AT1063" s="6"/>
      <c r="AU1063" s="6"/>
      <c r="AV1063" s="6"/>
      <c r="AW1063" s="6"/>
      <c r="AX1063" s="6"/>
      <c r="AY1063" s="6"/>
      <c r="AZ1063" s="6"/>
      <c r="BA1063" s="6"/>
      <c r="BB1063" s="6"/>
      <c r="BC1063" s="6"/>
      <c r="BD1063" s="6"/>
      <c r="BE1063" s="6"/>
      <c r="BF1063" s="6"/>
      <c r="BG1063" s="6"/>
    </row>
    <row r="1064" spans="1:59" x14ac:dyDescent="0.25">
      <c r="A1064" s="6"/>
      <c r="B1064" s="6"/>
      <c r="C1064" s="6"/>
      <c r="D1064" s="6"/>
      <c r="E1064" s="6"/>
      <c r="F1064" s="6"/>
      <c r="G1064" s="6"/>
      <c r="H1064" s="6"/>
      <c r="I1064" s="6"/>
      <c r="J1064" s="6"/>
      <c r="K1064" s="6"/>
      <c r="L1064" s="6"/>
      <c r="M1064" s="6"/>
      <c r="N1064" s="6"/>
      <c r="O1064" s="6"/>
      <c r="P1064" s="6"/>
      <c r="Q1064" s="6"/>
      <c r="R1064" s="6"/>
      <c r="S1064" s="6"/>
      <c r="T1064" s="6"/>
      <c r="U1064" s="6"/>
      <c r="V1064" s="6"/>
      <c r="W1064" s="6"/>
      <c r="X1064" s="6"/>
      <c r="Y1064" s="6"/>
      <c r="Z1064" s="6"/>
      <c r="AA1064" s="6"/>
      <c r="AB1064" s="6"/>
      <c r="AC1064" s="6"/>
      <c r="AD1064" s="6"/>
      <c r="AE1064" s="6"/>
      <c r="AF1064" s="6"/>
      <c r="AG1064" s="6"/>
      <c r="AH1064" s="6"/>
      <c r="AI1064" s="6"/>
      <c r="AJ1064" s="6"/>
      <c r="AK1064" s="6"/>
      <c r="AL1064" s="6"/>
      <c r="AM1064" s="6"/>
      <c r="AN1064" s="6"/>
      <c r="AO1064" s="6"/>
      <c r="AP1064" s="6"/>
      <c r="AQ1064" s="6"/>
      <c r="AR1064" s="6"/>
      <c r="AS1064" s="6"/>
      <c r="AT1064" s="6"/>
      <c r="AU1064" s="6"/>
      <c r="AV1064" s="6"/>
      <c r="AW1064" s="6"/>
      <c r="AX1064" s="6"/>
      <c r="AY1064" s="6"/>
      <c r="AZ1064" s="6"/>
      <c r="BA1064" s="6"/>
      <c r="BB1064" s="6"/>
      <c r="BC1064" s="6"/>
      <c r="BD1064" s="6"/>
      <c r="BE1064" s="6"/>
      <c r="BF1064" s="6"/>
      <c r="BG1064" s="6"/>
    </row>
    <row r="1065" spans="1:59" x14ac:dyDescent="0.25">
      <c r="A1065" s="6"/>
      <c r="B1065" s="6"/>
      <c r="C1065" s="6"/>
      <c r="D1065" s="6"/>
      <c r="E1065" s="6"/>
      <c r="F1065" s="6"/>
      <c r="G1065" s="6"/>
      <c r="H1065" s="6"/>
      <c r="I1065" s="6"/>
      <c r="J1065" s="6"/>
      <c r="K1065" s="6"/>
      <c r="L1065" s="6"/>
      <c r="M1065" s="6"/>
      <c r="N1065" s="6"/>
      <c r="O1065" s="6"/>
      <c r="P1065" s="6"/>
      <c r="Q1065" s="6"/>
      <c r="R1065" s="6"/>
      <c r="S1065" s="6"/>
      <c r="T1065" s="6"/>
      <c r="U1065" s="6"/>
      <c r="V1065" s="6"/>
      <c r="W1065" s="6"/>
      <c r="X1065" s="6"/>
      <c r="Y1065" s="6"/>
      <c r="Z1065" s="6"/>
      <c r="AA1065" s="6"/>
      <c r="AB1065" s="6"/>
      <c r="AC1065" s="6"/>
      <c r="AD1065" s="6"/>
      <c r="AE1065" s="6"/>
      <c r="AF1065" s="6"/>
      <c r="AG1065" s="6"/>
      <c r="AH1065" s="6"/>
      <c r="AI1065" s="6"/>
      <c r="AJ1065" s="6"/>
      <c r="AK1065" s="6"/>
      <c r="AL1065" s="6"/>
      <c r="AM1065" s="6"/>
      <c r="AN1065" s="6"/>
      <c r="AO1065" s="6"/>
      <c r="AP1065" s="6"/>
      <c r="AQ1065" s="6"/>
      <c r="AR1065" s="6"/>
      <c r="AS1065" s="6"/>
      <c r="AT1065" s="6"/>
      <c r="AU1065" s="6"/>
      <c r="AV1065" s="6"/>
      <c r="AW1065" s="6"/>
      <c r="AX1065" s="6"/>
      <c r="AY1065" s="6"/>
      <c r="AZ1065" s="6"/>
      <c r="BA1065" s="6"/>
      <c r="BB1065" s="6"/>
      <c r="BC1065" s="6"/>
      <c r="BD1065" s="6"/>
      <c r="BE1065" s="6"/>
      <c r="BF1065" s="6"/>
      <c r="BG1065" s="6"/>
    </row>
    <row r="1066" spans="1:59" x14ac:dyDescent="0.25">
      <c r="A1066" s="6"/>
      <c r="B1066" s="6"/>
      <c r="C1066" s="6"/>
      <c r="D1066" s="6"/>
      <c r="E1066" s="6"/>
      <c r="F1066" s="6"/>
      <c r="G1066" s="6"/>
      <c r="H1066" s="6"/>
      <c r="I1066" s="6"/>
      <c r="J1066" s="6"/>
      <c r="K1066" s="6"/>
      <c r="L1066" s="6"/>
      <c r="M1066" s="6"/>
      <c r="N1066" s="6"/>
      <c r="O1066" s="6"/>
      <c r="P1066" s="6"/>
      <c r="Q1066" s="6"/>
      <c r="R1066" s="6"/>
      <c r="S1066" s="6"/>
      <c r="T1066" s="6"/>
      <c r="U1066" s="6"/>
      <c r="V1066" s="6"/>
      <c r="W1066" s="6"/>
      <c r="X1066" s="6"/>
      <c r="Y1066" s="6"/>
      <c r="Z1066" s="6"/>
      <c r="AA1066" s="6"/>
      <c r="AB1066" s="6"/>
      <c r="AC1066" s="6"/>
      <c r="AD1066" s="6"/>
      <c r="AE1066" s="6"/>
      <c r="AF1066" s="6"/>
      <c r="AG1066" s="6"/>
      <c r="AH1066" s="6"/>
      <c r="AI1066" s="6"/>
      <c r="AJ1066" s="6"/>
      <c r="AK1066" s="6"/>
      <c r="AL1066" s="6"/>
      <c r="AM1066" s="6"/>
      <c r="AN1066" s="6"/>
      <c r="AO1066" s="6"/>
      <c r="AP1066" s="6"/>
      <c r="AQ1066" s="6"/>
      <c r="AR1066" s="6"/>
      <c r="AS1066" s="6"/>
      <c r="AT1066" s="6"/>
      <c r="AU1066" s="6"/>
      <c r="AV1066" s="6"/>
      <c r="AW1066" s="6"/>
      <c r="AX1066" s="6"/>
      <c r="AY1066" s="6"/>
      <c r="AZ1066" s="6"/>
      <c r="BA1066" s="6"/>
      <c r="BB1066" s="6"/>
      <c r="BC1066" s="6"/>
      <c r="BD1066" s="6"/>
      <c r="BE1066" s="6"/>
      <c r="BF1066" s="6"/>
      <c r="BG1066" s="6"/>
    </row>
    <row r="1067" spans="1:59" x14ac:dyDescent="0.25">
      <c r="A1067" s="6"/>
      <c r="B1067" s="6"/>
      <c r="C1067" s="6"/>
      <c r="D1067" s="6"/>
      <c r="E1067" s="6"/>
      <c r="F1067" s="6"/>
      <c r="G1067" s="6"/>
      <c r="H1067" s="6"/>
      <c r="I1067" s="6"/>
      <c r="J1067" s="6"/>
      <c r="K1067" s="6"/>
      <c r="L1067" s="6"/>
      <c r="M1067" s="6"/>
      <c r="N1067" s="6"/>
      <c r="O1067" s="6"/>
      <c r="P1067" s="6"/>
      <c r="Q1067" s="6"/>
      <c r="R1067" s="6"/>
      <c r="S1067" s="6"/>
      <c r="T1067" s="6"/>
      <c r="U1067" s="6"/>
      <c r="V1067" s="6"/>
      <c r="W1067" s="6"/>
      <c r="X1067" s="6"/>
      <c r="Y1067" s="6"/>
      <c r="Z1067" s="6"/>
      <c r="AA1067" s="6"/>
      <c r="AB1067" s="6"/>
      <c r="AC1067" s="6"/>
      <c r="AD1067" s="6"/>
      <c r="AE1067" s="6"/>
      <c r="AF1067" s="6"/>
      <c r="AG1067" s="6"/>
      <c r="AH1067" s="6"/>
      <c r="AI1067" s="6"/>
      <c r="AJ1067" s="6"/>
      <c r="AK1067" s="6"/>
      <c r="AL1067" s="6"/>
      <c r="AM1067" s="6"/>
      <c r="AN1067" s="6"/>
      <c r="AO1067" s="6"/>
      <c r="AP1067" s="6"/>
      <c r="AQ1067" s="6"/>
      <c r="AR1067" s="6"/>
      <c r="AS1067" s="6"/>
      <c r="AT1067" s="6"/>
      <c r="AU1067" s="6"/>
      <c r="AV1067" s="6"/>
      <c r="AW1067" s="6"/>
      <c r="AX1067" s="6"/>
      <c r="AY1067" s="6"/>
      <c r="AZ1067" s="6"/>
      <c r="BA1067" s="6"/>
      <c r="BB1067" s="6"/>
      <c r="BC1067" s="6"/>
      <c r="BD1067" s="6"/>
      <c r="BE1067" s="6"/>
      <c r="BF1067" s="6"/>
      <c r="BG1067" s="6"/>
    </row>
    <row r="1068" spans="1:59" x14ac:dyDescent="0.25">
      <c r="A1068" s="6"/>
      <c r="B1068" s="6"/>
      <c r="C1068" s="6"/>
      <c r="D1068" s="6"/>
      <c r="E1068" s="6"/>
      <c r="F1068" s="6"/>
      <c r="G1068" s="6"/>
      <c r="H1068" s="6"/>
      <c r="I1068" s="6"/>
      <c r="J1068" s="6"/>
      <c r="K1068" s="6"/>
      <c r="L1068" s="6"/>
      <c r="M1068" s="6"/>
      <c r="N1068" s="6"/>
      <c r="O1068" s="6"/>
      <c r="P1068" s="6"/>
      <c r="Q1068" s="6"/>
      <c r="R1068" s="6"/>
      <c r="S1068" s="6"/>
      <c r="T1068" s="6"/>
      <c r="U1068" s="6"/>
      <c r="V1068" s="6"/>
      <c r="W1068" s="6"/>
      <c r="X1068" s="6"/>
      <c r="Y1068" s="6"/>
      <c r="Z1068" s="6"/>
      <c r="AA1068" s="6"/>
      <c r="AB1068" s="6"/>
      <c r="AC1068" s="6"/>
      <c r="AD1068" s="6"/>
      <c r="AE1068" s="6"/>
      <c r="AF1068" s="6"/>
      <c r="AG1068" s="6"/>
      <c r="AH1068" s="6"/>
      <c r="AI1068" s="6"/>
      <c r="AJ1068" s="6"/>
      <c r="AK1068" s="6"/>
      <c r="AL1068" s="6"/>
      <c r="AM1068" s="6"/>
      <c r="AN1068" s="6"/>
      <c r="AO1068" s="6"/>
      <c r="AP1068" s="6"/>
      <c r="AQ1068" s="6"/>
      <c r="AR1068" s="6"/>
      <c r="AS1068" s="6"/>
      <c r="AT1068" s="6"/>
      <c r="AU1068" s="6"/>
      <c r="AV1068" s="6"/>
      <c r="AW1068" s="6"/>
      <c r="AX1068" s="6"/>
      <c r="AY1068" s="6"/>
      <c r="AZ1068" s="6"/>
      <c r="BA1068" s="6"/>
      <c r="BB1068" s="6"/>
      <c r="BC1068" s="6"/>
      <c r="BD1068" s="6"/>
      <c r="BE1068" s="6"/>
      <c r="BF1068" s="6"/>
      <c r="BG1068" s="6"/>
    </row>
    <row r="1069" spans="1:59" x14ac:dyDescent="0.25">
      <c r="A1069" s="6"/>
      <c r="B1069" s="6"/>
      <c r="C1069" s="6"/>
      <c r="D1069" s="6"/>
      <c r="E1069" s="6"/>
      <c r="F1069" s="6"/>
      <c r="G1069" s="6"/>
      <c r="H1069" s="6"/>
      <c r="I1069" s="6"/>
      <c r="J1069" s="6"/>
      <c r="K1069" s="6"/>
      <c r="L1069" s="6"/>
      <c r="M1069" s="6"/>
      <c r="N1069" s="6"/>
      <c r="O1069" s="6"/>
      <c r="P1069" s="6"/>
      <c r="Q1069" s="6"/>
      <c r="R1069" s="6"/>
      <c r="S1069" s="6"/>
      <c r="T1069" s="6"/>
      <c r="U1069" s="6"/>
      <c r="V1069" s="6"/>
      <c r="W1069" s="6"/>
      <c r="X1069" s="6"/>
      <c r="Y1069" s="6"/>
      <c r="Z1069" s="6"/>
      <c r="AA1069" s="6"/>
      <c r="AB1069" s="6"/>
      <c r="AC1069" s="6"/>
      <c r="AD1069" s="6"/>
      <c r="AE1069" s="6"/>
      <c r="AF1069" s="6"/>
      <c r="AG1069" s="6"/>
      <c r="AH1069" s="6"/>
      <c r="AI1069" s="6"/>
      <c r="AJ1069" s="6"/>
      <c r="AK1069" s="6"/>
      <c r="AL1069" s="6"/>
      <c r="AM1069" s="6"/>
      <c r="AN1069" s="6"/>
      <c r="AO1069" s="6"/>
      <c r="AP1069" s="6"/>
      <c r="AQ1069" s="6"/>
      <c r="AR1069" s="6"/>
      <c r="AS1069" s="6"/>
      <c r="AT1069" s="6"/>
      <c r="AU1069" s="6"/>
      <c r="AV1069" s="6"/>
      <c r="AW1069" s="6"/>
      <c r="AX1069" s="6"/>
      <c r="AY1069" s="6"/>
      <c r="AZ1069" s="6"/>
      <c r="BA1069" s="6"/>
      <c r="BB1069" s="6"/>
      <c r="BC1069" s="6"/>
      <c r="BD1069" s="6"/>
      <c r="BE1069" s="6"/>
      <c r="BF1069" s="6"/>
      <c r="BG1069" s="6"/>
    </row>
    <row r="1070" spans="1:59" x14ac:dyDescent="0.25">
      <c r="A1070" s="6"/>
      <c r="B1070" s="6"/>
      <c r="C1070" s="6"/>
      <c r="D1070" s="6"/>
      <c r="E1070" s="6"/>
      <c r="F1070" s="6"/>
      <c r="G1070" s="6"/>
      <c r="H1070" s="6"/>
      <c r="I1070" s="6"/>
      <c r="J1070" s="6"/>
      <c r="K1070" s="6"/>
      <c r="L1070" s="6"/>
      <c r="M1070" s="6"/>
      <c r="N1070" s="6"/>
      <c r="O1070" s="6"/>
      <c r="P1070" s="6"/>
      <c r="Q1070" s="6"/>
      <c r="R1070" s="6"/>
      <c r="S1070" s="6"/>
      <c r="T1070" s="6"/>
      <c r="U1070" s="6"/>
      <c r="V1070" s="6"/>
      <c r="W1070" s="6"/>
      <c r="X1070" s="6"/>
      <c r="Y1070" s="6"/>
      <c r="Z1070" s="6"/>
      <c r="AA1070" s="6"/>
      <c r="AB1070" s="6"/>
      <c r="AC1070" s="6"/>
      <c r="AD1070" s="6"/>
      <c r="AE1070" s="6"/>
      <c r="AF1070" s="6"/>
      <c r="AG1070" s="6"/>
      <c r="AH1070" s="6"/>
      <c r="AI1070" s="6"/>
      <c r="AJ1070" s="6"/>
      <c r="AK1070" s="6"/>
      <c r="AL1070" s="6"/>
      <c r="AM1070" s="6"/>
      <c r="AN1070" s="6"/>
      <c r="AO1070" s="6"/>
      <c r="AP1070" s="6"/>
      <c r="AQ1070" s="6"/>
      <c r="AR1070" s="6"/>
      <c r="AS1070" s="6"/>
      <c r="AT1070" s="6"/>
      <c r="AU1070" s="6"/>
      <c r="AV1070" s="6"/>
      <c r="AW1070" s="6"/>
      <c r="AX1070" s="6"/>
      <c r="AY1070" s="6"/>
      <c r="AZ1070" s="6"/>
      <c r="BA1070" s="6"/>
      <c r="BB1070" s="6"/>
      <c r="BC1070" s="6"/>
      <c r="BD1070" s="6"/>
      <c r="BE1070" s="6"/>
      <c r="BF1070" s="6"/>
      <c r="BG1070" s="6"/>
    </row>
    <row r="1071" spans="1:59" x14ac:dyDescent="0.25">
      <c r="A1071" s="6"/>
      <c r="B1071" s="6"/>
      <c r="C1071" s="6"/>
      <c r="D1071" s="6"/>
      <c r="E1071" s="6"/>
      <c r="F1071" s="6"/>
      <c r="G1071" s="6"/>
      <c r="H1071" s="6"/>
      <c r="I1071" s="6"/>
      <c r="J1071" s="6"/>
      <c r="K1071" s="6"/>
      <c r="L1071" s="6"/>
      <c r="M1071" s="6"/>
      <c r="N1071" s="6"/>
      <c r="O1071" s="6"/>
      <c r="P1071" s="6"/>
      <c r="Q1071" s="6"/>
      <c r="R1071" s="6"/>
      <c r="S1071" s="6"/>
      <c r="T1071" s="6"/>
      <c r="U1071" s="6"/>
      <c r="V1071" s="6"/>
      <c r="W1071" s="6"/>
      <c r="X1071" s="6"/>
      <c r="Y1071" s="6"/>
      <c r="Z1071" s="6"/>
      <c r="AA1071" s="6"/>
      <c r="AB1071" s="6"/>
      <c r="AC1071" s="6"/>
      <c r="AD1071" s="6"/>
      <c r="AE1071" s="6"/>
      <c r="AF1071" s="6"/>
      <c r="AG1071" s="6"/>
      <c r="AH1071" s="6"/>
      <c r="AI1071" s="6"/>
      <c r="AJ1071" s="6"/>
      <c r="AK1071" s="6"/>
      <c r="AL1071" s="6"/>
      <c r="AM1071" s="6"/>
      <c r="AN1071" s="6"/>
      <c r="AO1071" s="6"/>
      <c r="AP1071" s="6"/>
      <c r="AQ1071" s="6"/>
      <c r="AR1071" s="6"/>
      <c r="AS1071" s="6"/>
      <c r="AT1071" s="6"/>
      <c r="AU1071" s="6"/>
      <c r="AV1071" s="6"/>
      <c r="AW1071" s="6"/>
      <c r="AX1071" s="6"/>
      <c r="AY1071" s="6"/>
      <c r="AZ1071" s="6"/>
      <c r="BA1071" s="6"/>
      <c r="BB1071" s="6"/>
      <c r="BC1071" s="6"/>
      <c r="BD1071" s="6"/>
      <c r="BE1071" s="6"/>
      <c r="BF1071" s="6"/>
      <c r="BG1071" s="6"/>
    </row>
    <row r="1072" spans="1:59" x14ac:dyDescent="0.25">
      <c r="A1072" s="6"/>
      <c r="B1072" s="6"/>
      <c r="C1072" s="6"/>
      <c r="D1072" s="6"/>
      <c r="E1072" s="6"/>
      <c r="F1072" s="6"/>
      <c r="G1072" s="6"/>
      <c r="H1072" s="6"/>
      <c r="I1072" s="6"/>
      <c r="J1072" s="6"/>
      <c r="K1072" s="6"/>
      <c r="L1072" s="6"/>
      <c r="M1072" s="6"/>
      <c r="N1072" s="6"/>
      <c r="O1072" s="6"/>
      <c r="P1072" s="6"/>
      <c r="Q1072" s="6"/>
      <c r="R1072" s="6"/>
      <c r="S1072" s="6"/>
      <c r="T1072" s="6"/>
      <c r="U1072" s="6"/>
      <c r="V1072" s="6"/>
      <c r="W1072" s="6"/>
      <c r="X1072" s="6"/>
      <c r="Y1072" s="6"/>
      <c r="Z1072" s="6"/>
      <c r="AA1072" s="6"/>
      <c r="AB1072" s="6"/>
      <c r="AC1072" s="6"/>
      <c r="AD1072" s="6"/>
      <c r="AE1072" s="6"/>
      <c r="AF1072" s="6"/>
      <c r="AG1072" s="6"/>
      <c r="AH1072" s="6"/>
      <c r="AI1072" s="6"/>
      <c r="AJ1072" s="6"/>
      <c r="AK1072" s="6"/>
      <c r="AL1072" s="6"/>
      <c r="AM1072" s="6"/>
      <c r="AN1072" s="6"/>
      <c r="AO1072" s="6"/>
      <c r="AP1072" s="6"/>
      <c r="AQ1072" s="6"/>
      <c r="AR1072" s="6"/>
      <c r="AS1072" s="6"/>
      <c r="AT1072" s="6"/>
      <c r="AU1072" s="6"/>
      <c r="AV1072" s="6"/>
      <c r="AW1072" s="6"/>
      <c r="AX1072" s="6"/>
      <c r="AY1072" s="6"/>
      <c r="AZ1072" s="6"/>
      <c r="BA1072" s="6"/>
      <c r="BB1072" s="6"/>
      <c r="BC1072" s="6"/>
      <c r="BD1072" s="6"/>
      <c r="BE1072" s="6"/>
      <c r="BF1072" s="6"/>
      <c r="BG1072" s="6"/>
    </row>
    <row r="1073" spans="1:59" x14ac:dyDescent="0.25">
      <c r="A1073" s="6"/>
      <c r="B1073" s="6"/>
      <c r="C1073" s="6"/>
      <c r="D1073" s="6"/>
      <c r="E1073" s="6"/>
      <c r="F1073" s="6"/>
      <c r="G1073" s="6"/>
      <c r="H1073" s="6"/>
      <c r="I1073" s="6"/>
      <c r="J1073" s="6"/>
      <c r="K1073" s="6"/>
      <c r="L1073" s="6"/>
      <c r="M1073" s="6"/>
      <c r="N1073" s="6"/>
      <c r="O1073" s="6"/>
      <c r="P1073" s="6"/>
      <c r="Q1073" s="6"/>
      <c r="R1073" s="6"/>
      <c r="S1073" s="6"/>
      <c r="T1073" s="6"/>
      <c r="U1073" s="6"/>
      <c r="V1073" s="6"/>
      <c r="W1073" s="6"/>
      <c r="X1073" s="6"/>
      <c r="Y1073" s="6"/>
      <c r="Z1073" s="6"/>
      <c r="AA1073" s="6"/>
      <c r="AB1073" s="6"/>
      <c r="AC1073" s="6"/>
      <c r="AD1073" s="6"/>
      <c r="AE1073" s="6"/>
      <c r="AF1073" s="6"/>
      <c r="AG1073" s="6"/>
      <c r="AH1073" s="6"/>
      <c r="AI1073" s="6"/>
      <c r="AJ1073" s="6"/>
      <c r="AK1073" s="6"/>
      <c r="AL1073" s="6"/>
      <c r="AM1073" s="6"/>
      <c r="AN1073" s="6"/>
      <c r="AO1073" s="6"/>
      <c r="AP1073" s="6"/>
      <c r="AQ1073" s="6"/>
      <c r="AR1073" s="6"/>
      <c r="AS1073" s="6"/>
      <c r="AT1073" s="6"/>
      <c r="AU1073" s="6"/>
      <c r="AV1073" s="6"/>
      <c r="AW1073" s="6"/>
      <c r="AX1073" s="6"/>
      <c r="AY1073" s="6"/>
      <c r="AZ1073" s="6"/>
      <c r="BA1073" s="6"/>
      <c r="BB1073" s="6"/>
      <c r="BC1073" s="6"/>
      <c r="BD1073" s="6"/>
      <c r="BE1073" s="6"/>
      <c r="BF1073" s="6"/>
      <c r="BG1073" s="6"/>
    </row>
    <row r="1074" spans="1:59" x14ac:dyDescent="0.25">
      <c r="A1074" s="6"/>
      <c r="B1074" s="6"/>
      <c r="C1074" s="6"/>
      <c r="D1074" s="6"/>
      <c r="E1074" s="6"/>
      <c r="F1074" s="6"/>
      <c r="G1074" s="6"/>
      <c r="H1074" s="6"/>
      <c r="I1074" s="6"/>
      <c r="J1074" s="6"/>
      <c r="K1074" s="6"/>
      <c r="L1074" s="6"/>
      <c r="M1074" s="6"/>
      <c r="N1074" s="6"/>
      <c r="O1074" s="6"/>
      <c r="P1074" s="6"/>
      <c r="Q1074" s="6"/>
      <c r="R1074" s="6"/>
      <c r="S1074" s="6"/>
      <c r="T1074" s="6"/>
      <c r="U1074" s="6"/>
      <c r="V1074" s="6"/>
      <c r="W1074" s="6"/>
      <c r="X1074" s="6"/>
      <c r="Y1074" s="6"/>
      <c r="Z1074" s="6"/>
      <c r="AA1074" s="6"/>
      <c r="AB1074" s="6"/>
      <c r="AC1074" s="6"/>
      <c r="AD1074" s="6"/>
      <c r="AE1074" s="6"/>
      <c r="AF1074" s="6"/>
      <c r="AG1074" s="6"/>
      <c r="AH1074" s="6"/>
      <c r="AI1074" s="6"/>
      <c r="AJ1074" s="6"/>
      <c r="AK1074" s="6"/>
      <c r="AL1074" s="6"/>
      <c r="AM1074" s="6"/>
      <c r="AN1074" s="6"/>
      <c r="AO1074" s="6"/>
      <c r="AP1074" s="6"/>
      <c r="AQ1074" s="6"/>
      <c r="AR1074" s="6"/>
      <c r="AS1074" s="6"/>
      <c r="AT1074" s="6"/>
      <c r="AU1074" s="6"/>
      <c r="AV1074" s="6"/>
      <c r="AW1074" s="6"/>
      <c r="AX1074" s="6"/>
      <c r="AY1074" s="6"/>
      <c r="AZ1074" s="6"/>
      <c r="BA1074" s="6"/>
      <c r="BB1074" s="6"/>
      <c r="BC1074" s="6"/>
      <c r="BD1074" s="6"/>
      <c r="BE1074" s="6"/>
      <c r="BF1074" s="6"/>
      <c r="BG1074" s="6"/>
    </row>
    <row r="1075" spans="1:59" x14ac:dyDescent="0.25">
      <c r="A1075" s="6"/>
      <c r="B1075" s="6"/>
      <c r="C1075" s="6"/>
      <c r="D1075" s="6"/>
      <c r="E1075" s="6"/>
      <c r="F1075" s="6"/>
      <c r="G1075" s="6"/>
      <c r="H1075" s="6"/>
      <c r="I1075" s="6"/>
      <c r="J1075" s="6"/>
      <c r="K1075" s="6"/>
      <c r="L1075" s="6"/>
      <c r="M1075" s="6"/>
      <c r="N1075" s="6"/>
      <c r="O1075" s="6"/>
      <c r="P1075" s="6"/>
      <c r="Q1075" s="6"/>
      <c r="R1075" s="6"/>
      <c r="S1075" s="6"/>
      <c r="T1075" s="6"/>
      <c r="U1075" s="6"/>
      <c r="V1075" s="6"/>
      <c r="W1075" s="6"/>
      <c r="X1075" s="6"/>
      <c r="Y1075" s="6"/>
      <c r="Z1075" s="6"/>
      <c r="AA1075" s="6"/>
      <c r="AB1075" s="6"/>
      <c r="AC1075" s="6"/>
      <c r="AD1075" s="6"/>
      <c r="AE1075" s="6"/>
      <c r="AF1075" s="6"/>
      <c r="AG1075" s="6"/>
      <c r="AH1075" s="6"/>
      <c r="AI1075" s="6"/>
      <c r="AJ1075" s="6"/>
      <c r="AK1075" s="6"/>
      <c r="AL1075" s="6"/>
      <c r="AM1075" s="6"/>
      <c r="AN1075" s="6"/>
      <c r="AO1075" s="6"/>
      <c r="AP1075" s="6"/>
      <c r="AQ1075" s="6"/>
      <c r="AR1075" s="6"/>
      <c r="AS1075" s="6"/>
      <c r="AT1075" s="6"/>
      <c r="AU1075" s="6"/>
      <c r="AV1075" s="6"/>
      <c r="AW1075" s="6"/>
      <c r="AX1075" s="6"/>
      <c r="AY1075" s="6"/>
      <c r="AZ1075" s="6"/>
      <c r="BA1075" s="6"/>
      <c r="BB1075" s="6"/>
      <c r="BC1075" s="6"/>
      <c r="BD1075" s="6"/>
      <c r="BE1075" s="6"/>
      <c r="BF1075" s="6"/>
      <c r="BG1075" s="6"/>
    </row>
    <row r="1076" spans="1:59" x14ac:dyDescent="0.25">
      <c r="A1076" s="6"/>
      <c r="B1076" s="6"/>
      <c r="C1076" s="6"/>
      <c r="D1076" s="6"/>
      <c r="E1076" s="6"/>
      <c r="F1076" s="6"/>
      <c r="G1076" s="6"/>
      <c r="H1076" s="6"/>
      <c r="I1076" s="6"/>
      <c r="J1076" s="6"/>
      <c r="K1076" s="6"/>
      <c r="L1076" s="6"/>
      <c r="M1076" s="6"/>
      <c r="N1076" s="6"/>
      <c r="O1076" s="6"/>
      <c r="P1076" s="6"/>
      <c r="Q1076" s="6"/>
      <c r="R1076" s="6"/>
      <c r="S1076" s="6"/>
      <c r="T1076" s="6"/>
      <c r="U1076" s="6"/>
      <c r="V1076" s="6"/>
      <c r="W1076" s="6"/>
      <c r="X1076" s="6"/>
      <c r="Y1076" s="6"/>
      <c r="Z1076" s="6"/>
      <c r="AA1076" s="6"/>
      <c r="AB1076" s="6"/>
      <c r="AC1076" s="6"/>
      <c r="AD1076" s="6"/>
      <c r="AE1076" s="6"/>
      <c r="AF1076" s="6"/>
      <c r="AG1076" s="6"/>
      <c r="AH1076" s="6"/>
      <c r="AI1076" s="6"/>
      <c r="AJ1076" s="6"/>
      <c r="AK1076" s="6"/>
      <c r="AL1076" s="6"/>
      <c r="AM1076" s="6"/>
      <c r="AN1076" s="6"/>
      <c r="AO1076" s="6"/>
      <c r="AP1076" s="6"/>
      <c r="AQ1076" s="6"/>
      <c r="AR1076" s="6"/>
      <c r="AS1076" s="6"/>
      <c r="AT1076" s="6"/>
      <c r="AU1076" s="6"/>
      <c r="AV1076" s="6"/>
      <c r="AW1076" s="6"/>
      <c r="AX1076" s="6"/>
      <c r="AY1076" s="6"/>
      <c r="AZ1076" s="6"/>
      <c r="BA1076" s="6"/>
      <c r="BB1076" s="6"/>
      <c r="BC1076" s="6"/>
      <c r="BD1076" s="6"/>
      <c r="BE1076" s="6"/>
      <c r="BF1076" s="6"/>
      <c r="BG1076" s="6"/>
    </row>
    <row r="1077" spans="1:59" x14ac:dyDescent="0.25">
      <c r="A1077" s="6"/>
      <c r="B1077" s="6"/>
      <c r="C1077" s="6"/>
      <c r="D1077" s="6"/>
      <c r="E1077" s="6"/>
      <c r="F1077" s="6"/>
      <c r="G1077" s="6"/>
      <c r="H1077" s="6"/>
      <c r="I1077" s="6"/>
      <c r="J1077" s="6"/>
      <c r="K1077" s="6"/>
      <c r="L1077" s="6"/>
      <c r="M1077" s="6"/>
      <c r="N1077" s="6"/>
      <c r="O1077" s="6"/>
      <c r="P1077" s="6"/>
      <c r="Q1077" s="6"/>
      <c r="R1077" s="6"/>
      <c r="S1077" s="6"/>
      <c r="T1077" s="6"/>
      <c r="U1077" s="6"/>
      <c r="V1077" s="6"/>
      <c r="W1077" s="6"/>
      <c r="X1077" s="6"/>
      <c r="Y1077" s="6"/>
      <c r="Z1077" s="6"/>
      <c r="AA1077" s="6"/>
      <c r="AB1077" s="6"/>
      <c r="AC1077" s="6"/>
      <c r="AD1077" s="6"/>
      <c r="AE1077" s="6"/>
      <c r="AF1077" s="6"/>
      <c r="AG1077" s="6"/>
      <c r="AH1077" s="6"/>
      <c r="AI1077" s="6"/>
      <c r="AJ1077" s="6"/>
      <c r="AK1077" s="6"/>
      <c r="AL1077" s="6"/>
      <c r="AM1077" s="6"/>
      <c r="AN1077" s="6"/>
      <c r="AO1077" s="6"/>
      <c r="AP1077" s="6"/>
      <c r="AQ1077" s="6"/>
      <c r="AR1077" s="6"/>
      <c r="AS1077" s="6"/>
      <c r="AT1077" s="6"/>
      <c r="AU1077" s="6"/>
      <c r="AV1077" s="6"/>
      <c r="AW1077" s="6"/>
      <c r="AX1077" s="6"/>
      <c r="AY1077" s="6"/>
      <c r="AZ1077" s="6"/>
      <c r="BA1077" s="6"/>
      <c r="BB1077" s="6"/>
      <c r="BC1077" s="6"/>
      <c r="BD1077" s="6"/>
      <c r="BE1077" s="6"/>
      <c r="BF1077" s="6"/>
      <c r="BG1077" s="6"/>
    </row>
    <row r="1078" spans="1:59" x14ac:dyDescent="0.25">
      <c r="A1078" s="6"/>
      <c r="B1078" s="6"/>
      <c r="C1078" s="6"/>
      <c r="D1078" s="6"/>
      <c r="E1078" s="6"/>
      <c r="F1078" s="6"/>
      <c r="G1078" s="6"/>
      <c r="H1078" s="6"/>
      <c r="I1078" s="6"/>
      <c r="J1078" s="6"/>
      <c r="K1078" s="6"/>
      <c r="L1078" s="6"/>
      <c r="M1078" s="6"/>
      <c r="N1078" s="6"/>
      <c r="O1078" s="6"/>
      <c r="P1078" s="6"/>
      <c r="Q1078" s="6"/>
      <c r="R1078" s="6"/>
      <c r="S1078" s="6"/>
      <c r="T1078" s="6"/>
      <c r="U1078" s="6"/>
      <c r="V1078" s="6"/>
      <c r="W1078" s="6"/>
      <c r="X1078" s="6"/>
      <c r="Y1078" s="6"/>
      <c r="Z1078" s="6"/>
      <c r="AA1078" s="6"/>
      <c r="AB1078" s="6"/>
      <c r="AC1078" s="6"/>
      <c r="AD1078" s="6"/>
      <c r="AE1078" s="6"/>
      <c r="AF1078" s="6"/>
      <c r="AG1078" s="6"/>
      <c r="AH1078" s="6"/>
      <c r="AI1078" s="6"/>
      <c r="AJ1078" s="6"/>
      <c r="AK1078" s="6"/>
      <c r="AL1078" s="6"/>
      <c r="AM1078" s="6"/>
      <c r="AN1078" s="6"/>
      <c r="AO1078" s="6"/>
      <c r="AP1078" s="6"/>
      <c r="AQ1078" s="6"/>
      <c r="AR1078" s="6"/>
      <c r="AS1078" s="6"/>
      <c r="AT1078" s="6"/>
      <c r="AU1078" s="6"/>
      <c r="AV1078" s="6"/>
      <c r="AW1078" s="6"/>
      <c r="AX1078" s="6"/>
      <c r="AY1078" s="6"/>
      <c r="AZ1078" s="6"/>
      <c r="BA1078" s="6"/>
      <c r="BB1078" s="6"/>
      <c r="BC1078" s="6"/>
      <c r="BD1078" s="6"/>
      <c r="BE1078" s="6"/>
      <c r="BF1078" s="6"/>
      <c r="BG1078" s="6"/>
    </row>
    <row r="1079" spans="1:59" x14ac:dyDescent="0.25">
      <c r="A1079" s="6"/>
      <c r="B1079" s="6"/>
      <c r="C1079" s="6"/>
      <c r="D1079" s="6"/>
      <c r="E1079" s="6"/>
      <c r="F1079" s="6"/>
      <c r="G1079" s="6"/>
      <c r="H1079" s="6"/>
      <c r="I1079" s="6"/>
      <c r="J1079" s="6"/>
      <c r="K1079" s="6"/>
      <c r="L1079" s="6"/>
      <c r="M1079" s="6"/>
      <c r="N1079" s="6"/>
      <c r="O1079" s="6"/>
      <c r="P1079" s="6"/>
      <c r="Q1079" s="6"/>
      <c r="R1079" s="6"/>
      <c r="S1079" s="6"/>
      <c r="T1079" s="6"/>
      <c r="U1079" s="6"/>
      <c r="V1079" s="6"/>
      <c r="W1079" s="6"/>
      <c r="X1079" s="6"/>
      <c r="Y1079" s="6"/>
      <c r="Z1079" s="6"/>
      <c r="AA1079" s="6"/>
      <c r="AB1079" s="6"/>
      <c r="AC1079" s="6"/>
      <c r="AD1079" s="6"/>
      <c r="AE1079" s="6"/>
      <c r="AF1079" s="6"/>
      <c r="AG1079" s="6"/>
      <c r="AH1079" s="6"/>
      <c r="AI1079" s="6"/>
      <c r="AJ1079" s="6"/>
      <c r="AK1079" s="6"/>
      <c r="AL1079" s="6"/>
      <c r="AM1079" s="6"/>
      <c r="AN1079" s="6"/>
      <c r="AO1079" s="6"/>
      <c r="AP1079" s="6"/>
      <c r="AQ1079" s="6"/>
      <c r="AR1079" s="6"/>
      <c r="AS1079" s="6"/>
      <c r="AT1079" s="6"/>
      <c r="AU1079" s="6"/>
      <c r="AV1079" s="6"/>
      <c r="AW1079" s="6"/>
      <c r="AX1079" s="6"/>
      <c r="AY1079" s="6"/>
      <c r="AZ1079" s="6"/>
      <c r="BA1079" s="6"/>
      <c r="BB1079" s="6"/>
      <c r="BC1079" s="6"/>
      <c r="BD1079" s="6"/>
      <c r="BE1079" s="6"/>
      <c r="BF1079" s="6"/>
      <c r="BG1079" s="6"/>
    </row>
    <row r="1080" spans="1:59" x14ac:dyDescent="0.25">
      <c r="A1080" s="6"/>
      <c r="B1080" s="6"/>
      <c r="C1080" s="6"/>
      <c r="D1080" s="6"/>
      <c r="E1080" s="6"/>
      <c r="F1080" s="6"/>
      <c r="G1080" s="6"/>
      <c r="H1080" s="6"/>
      <c r="I1080" s="6"/>
      <c r="J1080" s="6"/>
      <c r="K1080" s="6"/>
      <c r="L1080" s="6"/>
      <c r="M1080" s="6"/>
      <c r="N1080" s="6"/>
      <c r="O1080" s="6"/>
      <c r="P1080" s="6"/>
      <c r="Q1080" s="6"/>
      <c r="R1080" s="6"/>
      <c r="S1080" s="6"/>
      <c r="T1080" s="6"/>
      <c r="U1080" s="6"/>
      <c r="V1080" s="6"/>
      <c r="W1080" s="6"/>
      <c r="X1080" s="6"/>
      <c r="Y1080" s="6"/>
      <c r="Z1080" s="6"/>
      <c r="AA1080" s="6"/>
      <c r="AB1080" s="6"/>
      <c r="AC1080" s="6"/>
      <c r="AD1080" s="6"/>
      <c r="AE1080" s="6"/>
      <c r="AF1080" s="6"/>
      <c r="AG1080" s="6"/>
      <c r="AH1080" s="6"/>
      <c r="AI1080" s="6"/>
      <c r="AJ1080" s="6"/>
      <c r="AK1080" s="6"/>
      <c r="AL1080" s="6"/>
      <c r="AM1080" s="6"/>
      <c r="AN1080" s="6"/>
      <c r="AO1080" s="6"/>
      <c r="AP1080" s="6"/>
      <c r="AQ1080" s="6"/>
      <c r="AR1080" s="6"/>
      <c r="AS1080" s="6"/>
      <c r="AT1080" s="6"/>
      <c r="AU1080" s="6"/>
      <c r="AV1080" s="6"/>
      <c r="AW1080" s="6"/>
      <c r="AX1080" s="6"/>
      <c r="AY1080" s="6"/>
      <c r="AZ1080" s="6"/>
      <c r="BA1080" s="6"/>
      <c r="BB1080" s="6"/>
      <c r="BC1080" s="6"/>
      <c r="BD1080" s="6"/>
      <c r="BE1080" s="6"/>
      <c r="BF1080" s="6"/>
      <c r="BG1080" s="6"/>
    </row>
    <row r="1081" spans="1:59" x14ac:dyDescent="0.25">
      <c r="A1081" s="6"/>
      <c r="B1081" s="6"/>
      <c r="C1081" s="6"/>
      <c r="D1081" s="6"/>
      <c r="E1081" s="6"/>
      <c r="F1081" s="6"/>
      <c r="G1081" s="6"/>
      <c r="H1081" s="6"/>
      <c r="I1081" s="6"/>
      <c r="J1081" s="6"/>
      <c r="K1081" s="6"/>
      <c r="L1081" s="6"/>
      <c r="M1081" s="6"/>
      <c r="N1081" s="6"/>
      <c r="O1081" s="6"/>
      <c r="P1081" s="6"/>
      <c r="Q1081" s="6"/>
      <c r="R1081" s="6"/>
      <c r="S1081" s="6"/>
      <c r="T1081" s="6"/>
      <c r="U1081" s="6"/>
      <c r="V1081" s="6"/>
      <c r="W1081" s="6"/>
      <c r="X1081" s="6"/>
      <c r="Y1081" s="6"/>
      <c r="Z1081" s="6"/>
      <c r="AA1081" s="6"/>
      <c r="AB1081" s="6"/>
      <c r="AC1081" s="6"/>
      <c r="AD1081" s="6"/>
      <c r="AE1081" s="6"/>
      <c r="AF1081" s="6"/>
      <c r="AG1081" s="6"/>
      <c r="AH1081" s="6"/>
      <c r="AI1081" s="6"/>
      <c r="AJ1081" s="6"/>
      <c r="AK1081" s="6"/>
      <c r="AL1081" s="6"/>
      <c r="AM1081" s="6"/>
      <c r="AN1081" s="6"/>
      <c r="AO1081" s="6"/>
      <c r="AP1081" s="6"/>
      <c r="AQ1081" s="6"/>
      <c r="AR1081" s="6"/>
      <c r="AS1081" s="6"/>
      <c r="AT1081" s="6"/>
      <c r="AU1081" s="6"/>
      <c r="AV1081" s="6"/>
      <c r="AW1081" s="6"/>
      <c r="AX1081" s="6"/>
      <c r="AY1081" s="6"/>
      <c r="AZ1081" s="6"/>
      <c r="BA1081" s="6"/>
      <c r="BB1081" s="6"/>
      <c r="BC1081" s="6"/>
      <c r="BD1081" s="6"/>
      <c r="BE1081" s="6"/>
      <c r="BF1081" s="6"/>
      <c r="BG1081" s="6"/>
    </row>
    <row r="1082" spans="1:59" x14ac:dyDescent="0.25">
      <c r="A1082" s="6"/>
      <c r="B1082" s="6"/>
      <c r="C1082" s="6"/>
      <c r="D1082" s="6"/>
      <c r="E1082" s="6"/>
      <c r="F1082" s="6"/>
      <c r="G1082" s="6"/>
      <c r="H1082" s="6"/>
      <c r="I1082" s="6"/>
      <c r="J1082" s="6"/>
      <c r="K1082" s="6"/>
      <c r="L1082" s="6"/>
      <c r="M1082" s="6"/>
      <c r="N1082" s="6"/>
      <c r="O1082" s="6"/>
      <c r="P1082" s="6"/>
      <c r="Q1082" s="6"/>
      <c r="R1082" s="6"/>
      <c r="S1082" s="6"/>
      <c r="T1082" s="6"/>
      <c r="U1082" s="6"/>
      <c r="V1082" s="6"/>
      <c r="W1082" s="6"/>
      <c r="X1082" s="6"/>
      <c r="Y1082" s="6"/>
      <c r="Z1082" s="6"/>
      <c r="AA1082" s="6"/>
      <c r="AB1082" s="6"/>
      <c r="AC1082" s="6"/>
      <c r="AD1082" s="6"/>
      <c r="AE1082" s="6"/>
      <c r="AF1082" s="6"/>
      <c r="AG1082" s="6"/>
      <c r="AH1082" s="6"/>
      <c r="AI1082" s="6"/>
      <c r="AJ1082" s="6"/>
      <c r="AK1082" s="6"/>
      <c r="AL1082" s="6"/>
      <c r="AM1082" s="6"/>
      <c r="AN1082" s="6"/>
      <c r="AO1082" s="6"/>
      <c r="AP1082" s="6"/>
      <c r="AQ1082" s="6"/>
      <c r="AR1082" s="6"/>
      <c r="AS1082" s="6"/>
      <c r="AT1082" s="6"/>
      <c r="AU1082" s="6"/>
      <c r="AV1082" s="6"/>
      <c r="AW1082" s="6"/>
      <c r="AX1082" s="6"/>
      <c r="AY1082" s="6"/>
      <c r="AZ1082" s="6"/>
      <c r="BA1082" s="6"/>
      <c r="BB1082" s="6"/>
      <c r="BC1082" s="6"/>
      <c r="BD1082" s="6"/>
      <c r="BE1082" s="6"/>
      <c r="BF1082" s="6"/>
      <c r="BG1082" s="6"/>
    </row>
    <row r="1083" spans="1:59" x14ac:dyDescent="0.25">
      <c r="A1083" s="6"/>
      <c r="B1083" s="6"/>
      <c r="C1083" s="6"/>
      <c r="D1083" s="6"/>
      <c r="E1083" s="6"/>
      <c r="F1083" s="6"/>
      <c r="G1083" s="6"/>
      <c r="H1083" s="6"/>
      <c r="I1083" s="6"/>
      <c r="J1083" s="6"/>
      <c r="K1083" s="6"/>
      <c r="L1083" s="6"/>
      <c r="M1083" s="6"/>
      <c r="N1083" s="6"/>
      <c r="O1083" s="6"/>
      <c r="P1083" s="6"/>
      <c r="Q1083" s="6"/>
      <c r="R1083" s="6"/>
      <c r="S1083" s="6"/>
      <c r="T1083" s="6"/>
      <c r="U1083" s="6"/>
      <c r="V1083" s="6"/>
      <c r="W1083" s="6"/>
      <c r="X1083" s="6"/>
      <c r="Y1083" s="6"/>
      <c r="Z1083" s="6"/>
      <c r="AA1083" s="6"/>
      <c r="AB1083" s="6"/>
      <c r="AC1083" s="6"/>
      <c r="AD1083" s="6"/>
      <c r="AE1083" s="6"/>
      <c r="AF1083" s="6"/>
      <c r="AG1083" s="6"/>
      <c r="AH1083" s="6"/>
      <c r="AI1083" s="6"/>
      <c r="AJ1083" s="6"/>
      <c r="AK1083" s="6"/>
      <c r="AL1083" s="6"/>
      <c r="AM1083" s="6"/>
      <c r="AN1083" s="6"/>
      <c r="AO1083" s="6"/>
      <c r="AP1083" s="6"/>
      <c r="AQ1083" s="6"/>
      <c r="AR1083" s="6"/>
      <c r="AS1083" s="6"/>
      <c r="AT1083" s="6"/>
      <c r="AU1083" s="6"/>
      <c r="AV1083" s="6"/>
      <c r="AW1083" s="6"/>
      <c r="AX1083" s="6"/>
      <c r="AY1083" s="6"/>
      <c r="AZ1083" s="6"/>
      <c r="BA1083" s="6"/>
      <c r="BB1083" s="6"/>
      <c r="BC1083" s="6"/>
      <c r="BD1083" s="6"/>
      <c r="BE1083" s="6"/>
      <c r="BF1083" s="6"/>
      <c r="BG1083" s="6"/>
    </row>
    <row r="1084" spans="1:59" x14ac:dyDescent="0.25">
      <c r="A1084" s="6"/>
      <c r="B1084" s="6"/>
      <c r="C1084" s="6"/>
      <c r="D1084" s="6"/>
      <c r="E1084" s="6"/>
      <c r="F1084" s="6"/>
      <c r="G1084" s="6"/>
      <c r="H1084" s="6"/>
      <c r="I1084" s="6"/>
      <c r="J1084" s="6"/>
      <c r="K1084" s="6"/>
      <c r="L1084" s="6"/>
      <c r="M1084" s="6"/>
      <c r="N1084" s="6"/>
      <c r="O1084" s="6"/>
      <c r="P1084" s="6"/>
      <c r="Q1084" s="6"/>
      <c r="R1084" s="6"/>
      <c r="S1084" s="6"/>
      <c r="T1084" s="6"/>
      <c r="U1084" s="6"/>
      <c r="V1084" s="6"/>
      <c r="W1084" s="6"/>
      <c r="X1084" s="6"/>
      <c r="Y1084" s="6"/>
      <c r="Z1084" s="6"/>
      <c r="AA1084" s="6"/>
      <c r="AB1084" s="6"/>
      <c r="AC1084" s="6"/>
      <c r="AD1084" s="6"/>
      <c r="AE1084" s="6"/>
      <c r="AF1084" s="6"/>
      <c r="AG1084" s="6"/>
      <c r="AH1084" s="6"/>
      <c r="AI1084" s="6"/>
      <c r="AJ1084" s="6"/>
      <c r="AK1084" s="6"/>
      <c r="AL1084" s="6"/>
      <c r="AM1084" s="6"/>
      <c r="AN1084" s="6"/>
      <c r="AO1084" s="6"/>
      <c r="AP1084" s="6"/>
      <c r="AQ1084" s="6"/>
      <c r="AR1084" s="6"/>
      <c r="AS1084" s="6"/>
      <c r="AT1084" s="6"/>
      <c r="AU1084" s="6"/>
      <c r="AV1084" s="6"/>
      <c r="AW1084" s="6"/>
      <c r="AX1084" s="6"/>
      <c r="AY1084" s="6"/>
      <c r="AZ1084" s="6"/>
      <c r="BA1084" s="6"/>
      <c r="BB1084" s="6"/>
      <c r="BC1084" s="6"/>
      <c r="BD1084" s="6"/>
      <c r="BE1084" s="6"/>
      <c r="BF1084" s="6"/>
      <c r="BG1084" s="6"/>
    </row>
    <row r="1085" spans="1:59" x14ac:dyDescent="0.25">
      <c r="A1085" s="6"/>
      <c r="B1085" s="6"/>
      <c r="C1085" s="6"/>
      <c r="D1085" s="6"/>
      <c r="E1085" s="6"/>
      <c r="F1085" s="6"/>
      <c r="G1085" s="6"/>
      <c r="H1085" s="6"/>
      <c r="I1085" s="6"/>
      <c r="J1085" s="6"/>
      <c r="K1085" s="6"/>
      <c r="L1085" s="6"/>
      <c r="M1085" s="6"/>
      <c r="N1085" s="6"/>
      <c r="O1085" s="6"/>
      <c r="P1085" s="6"/>
      <c r="Q1085" s="6"/>
      <c r="R1085" s="6"/>
      <c r="S1085" s="6"/>
      <c r="T1085" s="6"/>
      <c r="U1085" s="6"/>
      <c r="V1085" s="6"/>
      <c r="W1085" s="6"/>
      <c r="X1085" s="6"/>
      <c r="Y1085" s="6"/>
      <c r="Z1085" s="6"/>
      <c r="AA1085" s="6"/>
      <c r="AB1085" s="6"/>
      <c r="AC1085" s="6"/>
      <c r="AD1085" s="6"/>
      <c r="AE1085" s="6"/>
      <c r="AF1085" s="6"/>
      <c r="AG1085" s="6"/>
      <c r="AH1085" s="6"/>
      <c r="AI1085" s="6"/>
      <c r="AJ1085" s="6"/>
      <c r="AK1085" s="6"/>
      <c r="AL1085" s="6"/>
      <c r="AM1085" s="6"/>
      <c r="AN1085" s="6"/>
      <c r="AO1085" s="6"/>
      <c r="AP1085" s="6"/>
      <c r="AQ1085" s="6"/>
      <c r="AR1085" s="6"/>
      <c r="AS1085" s="6"/>
      <c r="AT1085" s="6"/>
      <c r="AU1085" s="6"/>
      <c r="AV1085" s="6"/>
      <c r="AW1085" s="6"/>
      <c r="AX1085" s="6"/>
      <c r="AY1085" s="6"/>
      <c r="AZ1085" s="6"/>
      <c r="BA1085" s="6"/>
      <c r="BB1085" s="6"/>
      <c r="BC1085" s="6"/>
      <c r="BD1085" s="6"/>
      <c r="BE1085" s="6"/>
      <c r="BF1085" s="6"/>
      <c r="BG1085" s="6"/>
    </row>
    <row r="1086" spans="1:59" x14ac:dyDescent="0.25">
      <c r="A1086" s="6"/>
      <c r="B1086" s="6"/>
      <c r="C1086" s="6"/>
      <c r="D1086" s="6"/>
      <c r="E1086" s="6"/>
      <c r="F1086" s="6"/>
      <c r="G1086" s="6"/>
      <c r="H1086" s="6"/>
      <c r="I1086" s="6"/>
      <c r="J1086" s="6"/>
      <c r="K1086" s="6"/>
      <c r="L1086" s="6"/>
      <c r="M1086" s="6"/>
      <c r="N1086" s="6"/>
      <c r="O1086" s="6"/>
      <c r="P1086" s="6"/>
      <c r="Q1086" s="6"/>
      <c r="R1086" s="6"/>
      <c r="S1086" s="6"/>
      <c r="T1086" s="6"/>
      <c r="U1086" s="6"/>
      <c r="V1086" s="6"/>
      <c r="W1086" s="6"/>
      <c r="X1086" s="6"/>
      <c r="Y1086" s="6"/>
      <c r="Z1086" s="6"/>
      <c r="AA1086" s="6"/>
      <c r="AB1086" s="6"/>
      <c r="AC1086" s="6"/>
      <c r="AD1086" s="6"/>
      <c r="AE1086" s="6"/>
      <c r="AF1086" s="6"/>
      <c r="AG1086" s="6"/>
      <c r="AH1086" s="6"/>
      <c r="AI1086" s="6"/>
      <c r="AJ1086" s="6"/>
      <c r="AK1086" s="6"/>
      <c r="AL1086" s="6"/>
      <c r="AM1086" s="6"/>
      <c r="AN1086" s="6"/>
      <c r="AO1086" s="6"/>
      <c r="AP1086" s="6"/>
      <c r="AQ1086" s="6"/>
      <c r="AR1086" s="6"/>
      <c r="AS1086" s="6"/>
      <c r="AT1086" s="6"/>
      <c r="AU1086" s="6"/>
      <c r="AV1086" s="6"/>
      <c r="AW1086" s="6"/>
      <c r="AX1086" s="6"/>
      <c r="AY1086" s="6"/>
      <c r="AZ1086" s="6"/>
      <c r="BA1086" s="6"/>
      <c r="BB1086" s="6"/>
      <c r="BC1086" s="6"/>
      <c r="BD1086" s="6"/>
      <c r="BE1086" s="6"/>
      <c r="BF1086" s="6"/>
      <c r="BG1086" s="6"/>
    </row>
    <row r="1087" spans="1:59" x14ac:dyDescent="0.25">
      <c r="A1087" s="6"/>
      <c r="B1087" s="6"/>
      <c r="C1087" s="6"/>
      <c r="D1087" s="6"/>
      <c r="E1087" s="6"/>
      <c r="F1087" s="6"/>
      <c r="G1087" s="6"/>
      <c r="H1087" s="6"/>
      <c r="I1087" s="6"/>
      <c r="J1087" s="6"/>
      <c r="K1087" s="6"/>
      <c r="L1087" s="6"/>
      <c r="M1087" s="6"/>
      <c r="N1087" s="6"/>
      <c r="O1087" s="6"/>
      <c r="P1087" s="6"/>
      <c r="Q1087" s="6"/>
      <c r="R1087" s="6"/>
      <c r="S1087" s="6"/>
      <c r="T1087" s="6"/>
      <c r="U1087" s="6"/>
      <c r="V1087" s="6"/>
      <c r="W1087" s="6"/>
      <c r="X1087" s="6"/>
      <c r="Y1087" s="6"/>
      <c r="Z1087" s="6"/>
      <c r="AA1087" s="6"/>
      <c r="AB1087" s="6"/>
      <c r="AC1087" s="6"/>
      <c r="AD1087" s="6"/>
      <c r="AE1087" s="6"/>
      <c r="AF1087" s="6"/>
      <c r="AG1087" s="6"/>
      <c r="AH1087" s="6"/>
      <c r="AI1087" s="6"/>
      <c r="AJ1087" s="6"/>
      <c r="AK1087" s="6"/>
      <c r="AL1087" s="6"/>
      <c r="AM1087" s="6"/>
      <c r="AN1087" s="6"/>
      <c r="AO1087" s="6"/>
      <c r="AP1087" s="6"/>
      <c r="AQ1087" s="6"/>
      <c r="AR1087" s="6"/>
      <c r="AS1087" s="6"/>
      <c r="AT1087" s="6"/>
      <c r="AU1087" s="6"/>
      <c r="AV1087" s="6"/>
      <c r="AW1087" s="6"/>
      <c r="AX1087" s="6"/>
      <c r="AY1087" s="6"/>
      <c r="AZ1087" s="6"/>
      <c r="BA1087" s="6"/>
      <c r="BB1087" s="6"/>
      <c r="BC1087" s="6"/>
      <c r="BD1087" s="6"/>
      <c r="BE1087" s="6"/>
      <c r="BF1087" s="6"/>
      <c r="BG1087" s="6"/>
    </row>
    <row r="1088" spans="1:59" x14ac:dyDescent="0.25">
      <c r="A1088" s="6"/>
      <c r="B1088" s="6"/>
      <c r="C1088" s="6"/>
      <c r="D1088" s="6"/>
      <c r="E1088" s="6"/>
      <c r="F1088" s="6"/>
      <c r="G1088" s="6"/>
      <c r="H1088" s="6"/>
      <c r="I1088" s="6"/>
      <c r="J1088" s="6"/>
      <c r="K1088" s="6"/>
      <c r="L1088" s="6"/>
      <c r="M1088" s="6"/>
      <c r="N1088" s="6"/>
      <c r="O1088" s="6"/>
      <c r="P1088" s="6"/>
      <c r="Q1088" s="6"/>
      <c r="R1088" s="6"/>
      <c r="S1088" s="6"/>
      <c r="T1088" s="6"/>
      <c r="U1088" s="6"/>
      <c r="V1088" s="6"/>
      <c r="W1088" s="6"/>
      <c r="X1088" s="6"/>
      <c r="Y1088" s="6"/>
      <c r="Z1088" s="6"/>
      <c r="AA1088" s="6"/>
      <c r="AB1088" s="6"/>
      <c r="AC1088" s="6"/>
      <c r="AD1088" s="6"/>
      <c r="AE1088" s="6"/>
      <c r="AF1088" s="6"/>
      <c r="AG1088" s="6"/>
      <c r="AH1088" s="6"/>
      <c r="AI1088" s="6"/>
      <c r="AJ1088" s="6"/>
      <c r="AK1088" s="6"/>
      <c r="AL1088" s="6"/>
      <c r="AM1088" s="6"/>
      <c r="AN1088" s="6"/>
      <c r="AO1088" s="6"/>
      <c r="AP1088" s="6"/>
      <c r="AQ1088" s="6"/>
      <c r="AR1088" s="6"/>
      <c r="AS1088" s="6"/>
      <c r="AT1088" s="6"/>
      <c r="AU1088" s="6"/>
      <c r="AV1088" s="6"/>
      <c r="AW1088" s="6"/>
      <c r="AX1088" s="6"/>
      <c r="AY1088" s="6"/>
      <c r="AZ1088" s="6"/>
      <c r="BA1088" s="6"/>
      <c r="BB1088" s="6"/>
      <c r="BC1088" s="6"/>
      <c r="BD1088" s="6"/>
      <c r="BE1088" s="6"/>
      <c r="BF1088" s="6"/>
      <c r="BG1088" s="6"/>
    </row>
    <row r="1089" spans="1:59" x14ac:dyDescent="0.25">
      <c r="A1089" s="6"/>
      <c r="B1089" s="6"/>
      <c r="C1089" s="6"/>
      <c r="D1089" s="6"/>
      <c r="E1089" s="6"/>
      <c r="F1089" s="6"/>
      <c r="G1089" s="6"/>
      <c r="H1089" s="6"/>
      <c r="I1089" s="6"/>
      <c r="J1089" s="6"/>
      <c r="K1089" s="6"/>
      <c r="L1089" s="6"/>
      <c r="M1089" s="6"/>
      <c r="N1089" s="6"/>
      <c r="O1089" s="6"/>
      <c r="P1089" s="6"/>
      <c r="Q1089" s="6"/>
      <c r="R1089" s="6"/>
      <c r="S1089" s="6"/>
      <c r="T1089" s="6"/>
      <c r="U1089" s="6"/>
      <c r="V1089" s="6"/>
      <c r="W1089" s="6"/>
      <c r="X1089" s="6"/>
      <c r="Y1089" s="6"/>
      <c r="Z1089" s="6"/>
      <c r="AA1089" s="6"/>
      <c r="AB1089" s="6"/>
      <c r="AC1089" s="6"/>
      <c r="AD1089" s="6"/>
      <c r="AE1089" s="6"/>
      <c r="AF1089" s="6"/>
      <c r="AG1089" s="6"/>
      <c r="AH1089" s="6"/>
      <c r="AI1089" s="6"/>
      <c r="AJ1089" s="6"/>
      <c r="AK1089" s="6"/>
      <c r="AL1089" s="6"/>
      <c r="AM1089" s="6"/>
      <c r="AN1089" s="6"/>
      <c r="AO1089" s="6"/>
      <c r="AP1089" s="6"/>
      <c r="AQ1089" s="6"/>
      <c r="AR1089" s="6"/>
      <c r="AS1089" s="6"/>
      <c r="AT1089" s="6"/>
      <c r="AU1089" s="6"/>
      <c r="AV1089" s="6"/>
      <c r="AW1089" s="6"/>
      <c r="AX1089" s="6"/>
      <c r="AY1089" s="6"/>
      <c r="AZ1089" s="6"/>
      <c r="BA1089" s="6"/>
      <c r="BB1089" s="6"/>
      <c r="BC1089" s="6"/>
      <c r="BD1089" s="6"/>
      <c r="BE1089" s="6"/>
      <c r="BF1089" s="6"/>
      <c r="BG1089" s="6"/>
    </row>
    <row r="1090" spans="1:59" x14ac:dyDescent="0.25">
      <c r="A1090" s="6"/>
      <c r="B1090" s="6"/>
      <c r="C1090" s="6"/>
      <c r="D1090" s="6"/>
      <c r="E1090" s="6"/>
      <c r="F1090" s="6"/>
      <c r="G1090" s="6"/>
      <c r="H1090" s="6"/>
      <c r="I1090" s="6"/>
      <c r="J1090" s="6"/>
      <c r="K1090" s="6"/>
      <c r="L1090" s="6"/>
      <c r="M1090" s="6"/>
      <c r="N1090" s="6"/>
      <c r="O1090" s="6"/>
      <c r="P1090" s="6"/>
      <c r="Q1090" s="6"/>
      <c r="R1090" s="6"/>
      <c r="S1090" s="6"/>
      <c r="T1090" s="6"/>
      <c r="U1090" s="6"/>
      <c r="V1090" s="6"/>
      <c r="W1090" s="6"/>
      <c r="X1090" s="6"/>
      <c r="Y1090" s="6"/>
      <c r="Z1090" s="6"/>
      <c r="AA1090" s="6"/>
      <c r="AB1090" s="6"/>
      <c r="AC1090" s="6"/>
      <c r="AD1090" s="6"/>
      <c r="AE1090" s="6"/>
      <c r="AF1090" s="6"/>
      <c r="AG1090" s="6"/>
      <c r="AH1090" s="6"/>
      <c r="AI1090" s="6"/>
      <c r="AJ1090" s="6"/>
      <c r="AK1090" s="6"/>
      <c r="AL1090" s="6"/>
      <c r="AM1090" s="6"/>
      <c r="AN1090" s="6"/>
      <c r="AO1090" s="6"/>
      <c r="AP1090" s="6"/>
      <c r="AQ1090" s="6"/>
      <c r="AR1090" s="6"/>
      <c r="AS1090" s="6"/>
      <c r="AT1090" s="6"/>
      <c r="AU1090" s="6"/>
      <c r="AV1090" s="6"/>
      <c r="AW1090" s="6"/>
      <c r="AX1090" s="6"/>
      <c r="AY1090" s="6"/>
      <c r="AZ1090" s="6"/>
      <c r="BA1090" s="6"/>
      <c r="BB1090" s="6"/>
      <c r="BC1090" s="6"/>
      <c r="BD1090" s="6"/>
      <c r="BE1090" s="6"/>
      <c r="BF1090" s="6"/>
      <c r="BG1090" s="6"/>
    </row>
    <row r="1091" spans="1:59" x14ac:dyDescent="0.25">
      <c r="A1091" s="6"/>
      <c r="B1091" s="6"/>
      <c r="C1091" s="6"/>
      <c r="D1091" s="6"/>
      <c r="E1091" s="6"/>
      <c r="F1091" s="6"/>
      <c r="G1091" s="6"/>
      <c r="H1091" s="6"/>
      <c r="I1091" s="6"/>
      <c r="J1091" s="6"/>
      <c r="K1091" s="6"/>
      <c r="L1091" s="6"/>
      <c r="M1091" s="6"/>
      <c r="N1091" s="6"/>
      <c r="O1091" s="6"/>
      <c r="P1091" s="6"/>
      <c r="Q1091" s="6"/>
      <c r="R1091" s="6"/>
      <c r="S1091" s="6"/>
      <c r="T1091" s="6"/>
      <c r="U1091" s="6"/>
      <c r="V1091" s="6"/>
      <c r="W1091" s="6"/>
      <c r="X1091" s="6"/>
      <c r="Y1091" s="6"/>
      <c r="Z1091" s="6"/>
      <c r="AA1091" s="6"/>
      <c r="AB1091" s="6"/>
      <c r="AC1091" s="6"/>
      <c r="AD1091" s="6"/>
      <c r="AE1091" s="6"/>
      <c r="AF1091" s="6"/>
      <c r="AG1091" s="6"/>
      <c r="AH1091" s="6"/>
      <c r="AI1091" s="6"/>
      <c r="AJ1091" s="6"/>
      <c r="AK1091" s="6"/>
      <c r="AL1091" s="6"/>
      <c r="AM1091" s="6"/>
      <c r="AN1091" s="6"/>
      <c r="AO1091" s="6"/>
      <c r="AP1091" s="6"/>
      <c r="AQ1091" s="6"/>
      <c r="AR1091" s="6"/>
      <c r="AS1091" s="6"/>
      <c r="AT1091" s="6"/>
      <c r="AU1091" s="6"/>
      <c r="AV1091" s="6"/>
      <c r="AW1091" s="6"/>
      <c r="AX1091" s="6"/>
      <c r="AY1091" s="6"/>
      <c r="AZ1091" s="6"/>
      <c r="BA1091" s="6"/>
      <c r="BB1091" s="6"/>
      <c r="BC1091" s="6"/>
      <c r="BD1091" s="6"/>
      <c r="BE1091" s="6"/>
      <c r="BF1091" s="6"/>
      <c r="BG1091" s="6"/>
    </row>
    <row r="1092" spans="1:59" x14ac:dyDescent="0.25">
      <c r="A1092" s="6"/>
      <c r="B1092" s="6"/>
      <c r="C1092" s="6"/>
      <c r="D1092" s="6"/>
      <c r="E1092" s="6"/>
      <c r="F1092" s="6"/>
      <c r="G1092" s="6"/>
      <c r="H1092" s="6"/>
      <c r="I1092" s="6"/>
      <c r="J1092" s="6"/>
      <c r="K1092" s="6"/>
      <c r="L1092" s="6"/>
      <c r="M1092" s="6"/>
      <c r="N1092" s="6"/>
      <c r="O1092" s="6"/>
      <c r="P1092" s="6"/>
      <c r="Q1092" s="6"/>
      <c r="R1092" s="6"/>
      <c r="S1092" s="6"/>
      <c r="T1092" s="6"/>
      <c r="U1092" s="6"/>
      <c r="V1092" s="6"/>
      <c r="W1092" s="6"/>
      <c r="X1092" s="6"/>
      <c r="Y1092" s="6"/>
      <c r="Z1092" s="6"/>
      <c r="AA1092" s="6"/>
      <c r="AB1092" s="6"/>
      <c r="AC1092" s="6"/>
      <c r="AD1092" s="6"/>
      <c r="AE1092" s="6"/>
      <c r="AF1092" s="6"/>
      <c r="AG1092" s="6"/>
      <c r="AH1092" s="6"/>
      <c r="AI1092" s="6"/>
      <c r="AJ1092" s="6"/>
      <c r="AK1092" s="6"/>
      <c r="AL1092" s="6"/>
      <c r="AM1092" s="6"/>
      <c r="AN1092" s="6"/>
      <c r="AO1092" s="6"/>
      <c r="AP1092" s="6"/>
      <c r="AQ1092" s="6"/>
      <c r="AR1092" s="6"/>
      <c r="AS1092" s="6"/>
      <c r="AT1092" s="6"/>
      <c r="AU1092" s="6"/>
      <c r="AV1092" s="6"/>
      <c r="AW1092" s="6"/>
      <c r="AX1092" s="6"/>
      <c r="AY1092" s="6"/>
      <c r="AZ1092" s="6"/>
      <c r="BA1092" s="6"/>
      <c r="BB1092" s="6"/>
      <c r="BC1092" s="6"/>
      <c r="BD1092" s="6"/>
      <c r="BE1092" s="6"/>
      <c r="BF1092" s="6"/>
      <c r="BG1092" s="6"/>
    </row>
    <row r="1093" spans="1:59" x14ac:dyDescent="0.25">
      <c r="A1093" s="6"/>
      <c r="B1093" s="6"/>
      <c r="C1093" s="6"/>
      <c r="D1093" s="6"/>
      <c r="E1093" s="6"/>
      <c r="F1093" s="6"/>
      <c r="G1093" s="6"/>
      <c r="H1093" s="6"/>
      <c r="I1093" s="6"/>
      <c r="J1093" s="6"/>
      <c r="K1093" s="6"/>
      <c r="L1093" s="6"/>
      <c r="M1093" s="6"/>
      <c r="N1093" s="6"/>
      <c r="O1093" s="6"/>
      <c r="P1093" s="6"/>
      <c r="Q1093" s="6"/>
      <c r="R1093" s="6"/>
      <c r="S1093" s="6"/>
      <c r="T1093" s="6"/>
      <c r="U1093" s="6"/>
      <c r="V1093" s="6"/>
      <c r="W1093" s="6"/>
      <c r="X1093" s="6"/>
      <c r="Y1093" s="6"/>
      <c r="Z1093" s="6"/>
      <c r="AA1093" s="6"/>
      <c r="AB1093" s="6"/>
      <c r="AC1093" s="6"/>
      <c r="AD1093" s="6"/>
      <c r="AE1093" s="6"/>
      <c r="AF1093" s="6"/>
      <c r="AG1093" s="6"/>
      <c r="AH1093" s="6"/>
      <c r="AI1093" s="6"/>
      <c r="AJ1093" s="6"/>
      <c r="AK1093" s="6"/>
      <c r="AL1093" s="6"/>
      <c r="AM1093" s="6"/>
      <c r="AN1093" s="6"/>
      <c r="AO1093" s="6"/>
      <c r="AP1093" s="6"/>
      <c r="AQ1093" s="6"/>
      <c r="AR1093" s="6"/>
      <c r="AS1093" s="6"/>
      <c r="AT1093" s="6"/>
      <c r="AU1093" s="6"/>
      <c r="AV1093" s="6"/>
      <c r="AW1093" s="6"/>
      <c r="AX1093" s="6"/>
      <c r="AY1093" s="6"/>
      <c r="AZ1093" s="6"/>
      <c r="BA1093" s="6"/>
      <c r="BB1093" s="6"/>
      <c r="BC1093" s="6"/>
      <c r="BD1093" s="6"/>
      <c r="BE1093" s="6"/>
      <c r="BF1093" s="6"/>
      <c r="BG1093" s="6"/>
    </row>
    <row r="1094" spans="1:59" x14ac:dyDescent="0.25">
      <c r="A1094" s="6"/>
      <c r="B1094" s="6"/>
      <c r="C1094" s="6"/>
      <c r="D1094" s="6"/>
      <c r="E1094" s="6"/>
      <c r="F1094" s="6"/>
      <c r="G1094" s="6"/>
      <c r="H1094" s="6"/>
      <c r="I1094" s="6"/>
      <c r="J1094" s="6"/>
      <c r="K1094" s="6"/>
      <c r="L1094" s="6"/>
      <c r="M1094" s="6"/>
      <c r="N1094" s="6"/>
      <c r="O1094" s="6"/>
      <c r="P1094" s="6"/>
      <c r="Q1094" s="6"/>
      <c r="R1094" s="6"/>
      <c r="S1094" s="6"/>
      <c r="T1094" s="6"/>
      <c r="U1094" s="6"/>
      <c r="V1094" s="6"/>
      <c r="W1094" s="6"/>
      <c r="X1094" s="6"/>
      <c r="Y1094" s="6"/>
      <c r="Z1094" s="6"/>
      <c r="AA1094" s="6"/>
      <c r="AB1094" s="6"/>
      <c r="AC1094" s="6"/>
      <c r="AD1094" s="6"/>
      <c r="AE1094" s="6"/>
      <c r="AF1094" s="6"/>
      <c r="AG1094" s="6"/>
      <c r="AH1094" s="6"/>
      <c r="AI1094" s="6"/>
      <c r="AJ1094" s="6"/>
      <c r="AK1094" s="6"/>
      <c r="AL1094" s="6"/>
      <c r="AM1094" s="6"/>
      <c r="AN1094" s="6"/>
      <c r="AO1094" s="6"/>
      <c r="AP1094" s="6"/>
      <c r="AQ1094" s="6"/>
      <c r="AR1094" s="6"/>
      <c r="AS1094" s="6"/>
      <c r="AT1094" s="6"/>
      <c r="AU1094" s="6"/>
      <c r="AV1094" s="6"/>
      <c r="AW1094" s="6"/>
      <c r="AX1094" s="6"/>
      <c r="AY1094" s="6"/>
      <c r="AZ1094" s="6"/>
      <c r="BA1094" s="6"/>
      <c r="BB1094" s="6"/>
      <c r="BC1094" s="6"/>
      <c r="BD1094" s="6"/>
      <c r="BE1094" s="6"/>
      <c r="BF1094" s="6"/>
      <c r="BG1094" s="6"/>
    </row>
    <row r="1095" spans="1:59" x14ac:dyDescent="0.25">
      <c r="A1095" s="6"/>
      <c r="B1095" s="6"/>
      <c r="C1095" s="6"/>
      <c r="D1095" s="6"/>
      <c r="E1095" s="6"/>
      <c r="F1095" s="6"/>
      <c r="G1095" s="6"/>
      <c r="H1095" s="6"/>
      <c r="I1095" s="6"/>
      <c r="J1095" s="6"/>
      <c r="K1095" s="6"/>
      <c r="L1095" s="6"/>
      <c r="M1095" s="6"/>
      <c r="N1095" s="6"/>
      <c r="O1095" s="6"/>
      <c r="P1095" s="6"/>
      <c r="Q1095" s="6"/>
      <c r="R1095" s="6"/>
      <c r="S1095" s="6"/>
      <c r="T1095" s="6"/>
      <c r="U1095" s="6"/>
      <c r="V1095" s="6"/>
      <c r="W1095" s="6"/>
      <c r="X1095" s="6"/>
      <c r="Y1095" s="6"/>
      <c r="Z1095" s="6"/>
      <c r="AA1095" s="6"/>
      <c r="AB1095" s="6"/>
      <c r="AC1095" s="6"/>
      <c r="AD1095" s="6"/>
      <c r="AE1095" s="6"/>
      <c r="AF1095" s="6"/>
      <c r="AG1095" s="6"/>
      <c r="AH1095" s="6"/>
      <c r="AI1095" s="6"/>
      <c r="AJ1095" s="6"/>
      <c r="AK1095" s="6"/>
      <c r="AL1095" s="6"/>
      <c r="AM1095" s="6"/>
      <c r="AN1095" s="6"/>
      <c r="AO1095" s="6"/>
      <c r="AP1095" s="6"/>
      <c r="AQ1095" s="6"/>
      <c r="AR1095" s="6"/>
      <c r="AS1095" s="6"/>
      <c r="AT1095" s="6"/>
      <c r="AU1095" s="6"/>
      <c r="AV1095" s="6"/>
      <c r="AW1095" s="6"/>
      <c r="AX1095" s="6"/>
      <c r="AY1095" s="6"/>
      <c r="AZ1095" s="6"/>
      <c r="BA1095" s="6"/>
      <c r="BB1095" s="6"/>
      <c r="BC1095" s="6"/>
      <c r="BD1095" s="6"/>
      <c r="BE1095" s="6"/>
      <c r="BF1095" s="6"/>
      <c r="BG1095" s="6"/>
    </row>
    <row r="1096" spans="1:59" x14ac:dyDescent="0.25">
      <c r="A1096" s="6"/>
      <c r="B1096" s="6"/>
      <c r="C1096" s="6"/>
      <c r="D1096" s="6"/>
      <c r="E1096" s="6"/>
      <c r="F1096" s="6"/>
      <c r="G1096" s="6"/>
      <c r="H1096" s="6"/>
      <c r="I1096" s="6"/>
      <c r="J1096" s="6"/>
      <c r="K1096" s="6"/>
      <c r="L1096" s="6"/>
      <c r="M1096" s="6"/>
      <c r="N1096" s="6"/>
      <c r="O1096" s="6"/>
      <c r="P1096" s="6"/>
      <c r="Q1096" s="6"/>
      <c r="R1096" s="6"/>
      <c r="S1096" s="6"/>
      <c r="T1096" s="6"/>
      <c r="U1096" s="6"/>
      <c r="V1096" s="6"/>
      <c r="W1096" s="6"/>
      <c r="X1096" s="6"/>
      <c r="Y1096" s="6"/>
      <c r="Z1096" s="6"/>
      <c r="AA1096" s="6"/>
      <c r="AB1096" s="6"/>
      <c r="AC1096" s="6"/>
      <c r="AD1096" s="6"/>
      <c r="AE1096" s="6"/>
      <c r="AF1096" s="6"/>
      <c r="AG1096" s="6"/>
      <c r="AH1096" s="6"/>
      <c r="AI1096" s="6"/>
      <c r="AJ1096" s="6"/>
      <c r="AK1096" s="6"/>
      <c r="AL1096" s="6"/>
      <c r="AM1096" s="6"/>
      <c r="AN1096" s="6"/>
      <c r="AO1096" s="6"/>
      <c r="AP1096" s="6"/>
      <c r="AQ1096" s="6"/>
      <c r="AR1096" s="6"/>
      <c r="AS1096" s="6"/>
      <c r="AT1096" s="6"/>
      <c r="AU1096" s="6"/>
      <c r="AV1096" s="6"/>
      <c r="AW1096" s="6"/>
      <c r="AX1096" s="6"/>
      <c r="AY1096" s="6"/>
      <c r="AZ1096" s="6"/>
      <c r="BA1096" s="6"/>
      <c r="BB1096" s="6"/>
      <c r="BC1096" s="6"/>
      <c r="BD1096" s="6"/>
      <c r="BE1096" s="6"/>
      <c r="BF1096" s="6"/>
      <c r="BG1096" s="6"/>
    </row>
    <row r="1097" spans="1:59" x14ac:dyDescent="0.25">
      <c r="A1097" s="6"/>
      <c r="B1097" s="6"/>
      <c r="C1097" s="6"/>
      <c r="D1097" s="6"/>
      <c r="E1097" s="6"/>
      <c r="F1097" s="6"/>
      <c r="G1097" s="6"/>
      <c r="H1097" s="6"/>
      <c r="I1097" s="6"/>
      <c r="J1097" s="6"/>
      <c r="K1097" s="6"/>
      <c r="L1097" s="6"/>
      <c r="M1097" s="6"/>
      <c r="N1097" s="6"/>
      <c r="O1097" s="6"/>
      <c r="P1097" s="6"/>
      <c r="Q1097" s="6"/>
      <c r="R1097" s="6"/>
      <c r="S1097" s="6"/>
      <c r="T1097" s="6"/>
      <c r="U1097" s="6"/>
      <c r="V1097" s="6"/>
      <c r="W1097" s="6"/>
      <c r="X1097" s="6"/>
      <c r="Y1097" s="6"/>
      <c r="Z1097" s="6"/>
      <c r="AA1097" s="6"/>
      <c r="AB1097" s="6"/>
      <c r="AC1097" s="6"/>
      <c r="AD1097" s="6"/>
      <c r="AE1097" s="6"/>
      <c r="AF1097" s="6"/>
      <c r="AG1097" s="6"/>
      <c r="AH1097" s="6"/>
      <c r="AI1097" s="6"/>
      <c r="AJ1097" s="6"/>
      <c r="AK1097" s="6"/>
      <c r="AL1097" s="6"/>
      <c r="AM1097" s="6"/>
      <c r="AN1097" s="6"/>
      <c r="AO1097" s="6"/>
      <c r="AP1097" s="6"/>
      <c r="AQ1097" s="6"/>
      <c r="AR1097" s="6"/>
      <c r="AS1097" s="6"/>
      <c r="AT1097" s="6"/>
      <c r="AU1097" s="6"/>
      <c r="AV1097" s="6"/>
      <c r="AW1097" s="6"/>
      <c r="AX1097" s="6"/>
      <c r="AY1097" s="6"/>
      <c r="AZ1097" s="6"/>
      <c r="BA1097" s="6"/>
      <c r="BB1097" s="6"/>
      <c r="BC1097" s="6"/>
      <c r="BD1097" s="6"/>
      <c r="BE1097" s="6"/>
      <c r="BF1097" s="6"/>
      <c r="BG1097" s="6"/>
    </row>
    <row r="1098" spans="1:59" x14ac:dyDescent="0.25">
      <c r="A1098" s="6"/>
      <c r="B1098" s="6"/>
      <c r="C1098" s="6"/>
      <c r="D1098" s="6"/>
      <c r="E1098" s="6"/>
      <c r="F1098" s="6"/>
      <c r="G1098" s="6"/>
      <c r="H1098" s="6"/>
      <c r="I1098" s="6"/>
      <c r="J1098" s="6"/>
      <c r="K1098" s="6"/>
      <c r="L1098" s="6"/>
      <c r="M1098" s="6"/>
      <c r="N1098" s="6"/>
      <c r="O1098" s="6"/>
      <c r="P1098" s="6"/>
      <c r="Q1098" s="6"/>
      <c r="R1098" s="6"/>
      <c r="S1098" s="6"/>
      <c r="T1098" s="6"/>
      <c r="U1098" s="6"/>
      <c r="V1098" s="6"/>
      <c r="W1098" s="6"/>
      <c r="X1098" s="6"/>
      <c r="Y1098" s="6"/>
      <c r="Z1098" s="6"/>
      <c r="AA1098" s="6"/>
      <c r="AB1098" s="6"/>
      <c r="AC1098" s="6"/>
      <c r="AD1098" s="6"/>
      <c r="AE1098" s="6"/>
      <c r="AF1098" s="6"/>
      <c r="AG1098" s="6"/>
      <c r="AH1098" s="6"/>
      <c r="AI1098" s="6"/>
      <c r="AJ1098" s="6"/>
      <c r="AK1098" s="6"/>
      <c r="AL1098" s="6"/>
      <c r="AM1098" s="6"/>
      <c r="AN1098" s="6"/>
      <c r="AO1098" s="6"/>
      <c r="AP1098" s="6"/>
      <c r="AQ1098" s="6"/>
      <c r="AR1098" s="6"/>
      <c r="AS1098" s="6"/>
      <c r="AT1098" s="6"/>
      <c r="AU1098" s="6"/>
      <c r="AV1098" s="6"/>
      <c r="AW1098" s="6"/>
      <c r="AX1098" s="6"/>
      <c r="AY1098" s="6"/>
      <c r="AZ1098" s="6"/>
      <c r="BA1098" s="6"/>
      <c r="BB1098" s="6"/>
      <c r="BC1098" s="6"/>
      <c r="BD1098" s="6"/>
      <c r="BE1098" s="6"/>
      <c r="BF1098" s="6"/>
      <c r="BG1098" s="6"/>
    </row>
    <row r="1099" spans="1:59" x14ac:dyDescent="0.25">
      <c r="A1099" s="6"/>
      <c r="B1099" s="6"/>
      <c r="C1099" s="6"/>
      <c r="D1099" s="6"/>
      <c r="E1099" s="6"/>
      <c r="F1099" s="6"/>
      <c r="G1099" s="6"/>
      <c r="H1099" s="6"/>
      <c r="I1099" s="6"/>
      <c r="J1099" s="6"/>
      <c r="K1099" s="6"/>
      <c r="L1099" s="6"/>
      <c r="M1099" s="6"/>
      <c r="N1099" s="6"/>
      <c r="O1099" s="6"/>
      <c r="P1099" s="6"/>
      <c r="Q1099" s="6"/>
      <c r="R1099" s="6"/>
      <c r="S1099" s="6"/>
      <c r="T1099" s="6"/>
      <c r="U1099" s="6"/>
      <c r="V1099" s="6"/>
      <c r="W1099" s="6"/>
      <c r="X1099" s="6"/>
      <c r="Y1099" s="6"/>
      <c r="Z1099" s="6"/>
      <c r="AA1099" s="6"/>
      <c r="AB1099" s="6"/>
      <c r="AC1099" s="6"/>
      <c r="AD1099" s="6"/>
      <c r="AE1099" s="6"/>
      <c r="AF1099" s="6"/>
      <c r="AG1099" s="6"/>
      <c r="AH1099" s="6"/>
      <c r="AI1099" s="6"/>
      <c r="AJ1099" s="6"/>
      <c r="AK1099" s="6"/>
      <c r="AL1099" s="6"/>
      <c r="AM1099" s="6"/>
      <c r="AN1099" s="6"/>
      <c r="AO1099" s="6"/>
      <c r="AP1099" s="6"/>
      <c r="AQ1099" s="6"/>
      <c r="AR1099" s="6"/>
      <c r="AS1099" s="6"/>
      <c r="AT1099" s="6"/>
      <c r="AU1099" s="6"/>
      <c r="AV1099" s="6"/>
      <c r="AW1099" s="6"/>
      <c r="AX1099" s="6"/>
      <c r="AY1099" s="6"/>
      <c r="AZ1099" s="6"/>
      <c r="BA1099" s="6"/>
      <c r="BB1099" s="6"/>
      <c r="BC1099" s="6"/>
      <c r="BD1099" s="6"/>
      <c r="BE1099" s="6"/>
      <c r="BF1099" s="6"/>
      <c r="BG1099" s="6"/>
    </row>
    <row r="1100" spans="1:59" x14ac:dyDescent="0.25">
      <c r="A1100" s="6"/>
      <c r="B1100" s="6"/>
      <c r="C1100" s="6"/>
      <c r="D1100" s="6"/>
      <c r="E1100" s="6"/>
      <c r="F1100" s="6"/>
      <c r="G1100" s="6"/>
      <c r="H1100" s="6"/>
      <c r="I1100" s="6"/>
      <c r="J1100" s="6"/>
      <c r="K1100" s="6"/>
      <c r="L1100" s="6"/>
      <c r="M1100" s="6"/>
      <c r="N1100" s="6"/>
      <c r="O1100" s="6"/>
      <c r="P1100" s="6"/>
      <c r="Q1100" s="6"/>
      <c r="R1100" s="6"/>
      <c r="S1100" s="6"/>
      <c r="T1100" s="6"/>
      <c r="U1100" s="6"/>
      <c r="V1100" s="6"/>
      <c r="W1100" s="6"/>
      <c r="X1100" s="6"/>
      <c r="Y1100" s="6"/>
      <c r="Z1100" s="6"/>
      <c r="AA1100" s="6"/>
      <c r="AB1100" s="6"/>
      <c r="AC1100" s="6"/>
      <c r="AD1100" s="6"/>
      <c r="AE1100" s="6"/>
      <c r="AF1100" s="6"/>
      <c r="AG1100" s="6"/>
      <c r="AH1100" s="6"/>
      <c r="AI1100" s="6"/>
      <c r="AJ1100" s="6"/>
      <c r="AK1100" s="6"/>
      <c r="AL1100" s="6"/>
      <c r="AM1100" s="6"/>
      <c r="AN1100" s="6"/>
      <c r="AO1100" s="6"/>
      <c r="AP1100" s="6"/>
      <c r="AQ1100" s="6"/>
      <c r="AR1100" s="6"/>
      <c r="AS1100" s="6"/>
      <c r="AT1100" s="6"/>
      <c r="AU1100" s="6"/>
      <c r="AV1100" s="6"/>
      <c r="AW1100" s="6"/>
      <c r="AX1100" s="6"/>
      <c r="AY1100" s="6"/>
      <c r="AZ1100" s="6"/>
      <c r="BA1100" s="6"/>
      <c r="BB1100" s="6"/>
      <c r="BC1100" s="6"/>
      <c r="BD1100" s="6"/>
      <c r="BE1100" s="6"/>
      <c r="BF1100" s="6"/>
      <c r="BG1100" s="6"/>
    </row>
    <row r="1101" spans="1:59" x14ac:dyDescent="0.25">
      <c r="A1101" s="6"/>
      <c r="B1101" s="6"/>
      <c r="C1101" s="6"/>
      <c r="D1101" s="6"/>
      <c r="E1101" s="6"/>
      <c r="F1101" s="6"/>
      <c r="G1101" s="6"/>
      <c r="H1101" s="6"/>
      <c r="I1101" s="6"/>
      <c r="J1101" s="6"/>
      <c r="K1101" s="6"/>
      <c r="L1101" s="6"/>
      <c r="M1101" s="6"/>
      <c r="N1101" s="6"/>
      <c r="O1101" s="6"/>
      <c r="P1101" s="6"/>
      <c r="Q1101" s="6"/>
      <c r="R1101" s="6"/>
      <c r="S1101" s="6"/>
      <c r="T1101" s="6"/>
      <c r="U1101" s="6"/>
      <c r="V1101" s="6"/>
      <c r="W1101" s="6"/>
      <c r="X1101" s="6"/>
      <c r="Y1101" s="6"/>
      <c r="Z1101" s="6"/>
      <c r="AA1101" s="6"/>
      <c r="AB1101" s="6"/>
      <c r="AC1101" s="6"/>
      <c r="AD1101" s="6"/>
      <c r="AE1101" s="6"/>
      <c r="AF1101" s="6"/>
      <c r="AG1101" s="6"/>
      <c r="AH1101" s="6"/>
      <c r="AI1101" s="6"/>
      <c r="AJ1101" s="6"/>
      <c r="AK1101" s="6"/>
      <c r="AL1101" s="6"/>
      <c r="AM1101" s="6"/>
      <c r="AN1101" s="6"/>
      <c r="AO1101" s="6"/>
      <c r="AP1101" s="6"/>
      <c r="AQ1101" s="6"/>
      <c r="AR1101" s="6"/>
      <c r="AS1101" s="6"/>
      <c r="AT1101" s="6"/>
      <c r="AU1101" s="6"/>
      <c r="AV1101" s="6"/>
      <c r="AW1101" s="6"/>
      <c r="AX1101" s="6"/>
      <c r="AY1101" s="6"/>
      <c r="AZ1101" s="6"/>
      <c r="BA1101" s="6"/>
      <c r="BB1101" s="6"/>
      <c r="BC1101" s="6"/>
      <c r="BD1101" s="6"/>
      <c r="BE1101" s="6"/>
      <c r="BF1101" s="6"/>
      <c r="BG1101" s="6"/>
    </row>
    <row r="1102" spans="1:59" x14ac:dyDescent="0.25">
      <c r="A1102" s="6"/>
      <c r="B1102" s="6"/>
      <c r="C1102" s="6"/>
      <c r="D1102" s="6"/>
      <c r="E1102" s="6"/>
      <c r="F1102" s="6"/>
      <c r="G1102" s="6"/>
      <c r="H1102" s="6"/>
      <c r="I1102" s="6"/>
      <c r="J1102" s="6"/>
      <c r="K1102" s="6"/>
      <c r="L1102" s="6"/>
      <c r="M1102" s="6"/>
      <c r="N1102" s="6"/>
      <c r="O1102" s="6"/>
      <c r="P1102" s="6"/>
      <c r="Q1102" s="6"/>
      <c r="R1102" s="6"/>
      <c r="S1102" s="6"/>
      <c r="T1102" s="6"/>
      <c r="U1102" s="6"/>
      <c r="V1102" s="6"/>
      <c r="W1102" s="6"/>
      <c r="X1102" s="6"/>
      <c r="Y1102" s="6"/>
      <c r="Z1102" s="6"/>
      <c r="AA1102" s="6"/>
      <c r="AB1102" s="6"/>
      <c r="AC1102" s="6"/>
      <c r="AD1102" s="6"/>
      <c r="AE1102" s="6"/>
      <c r="AF1102" s="6"/>
      <c r="AG1102" s="6"/>
      <c r="AH1102" s="6"/>
      <c r="AI1102" s="6"/>
      <c r="AJ1102" s="6"/>
      <c r="AK1102" s="6"/>
      <c r="AL1102" s="6"/>
      <c r="AM1102" s="6"/>
      <c r="AN1102" s="6"/>
      <c r="AO1102" s="6"/>
      <c r="AP1102" s="6"/>
      <c r="AQ1102" s="6"/>
      <c r="AR1102" s="6"/>
      <c r="AS1102" s="6"/>
      <c r="AT1102" s="6"/>
      <c r="AU1102" s="6"/>
      <c r="AV1102" s="6"/>
      <c r="AW1102" s="6"/>
      <c r="AX1102" s="6"/>
      <c r="AY1102" s="6"/>
      <c r="AZ1102" s="6"/>
      <c r="BA1102" s="6"/>
      <c r="BB1102" s="6"/>
      <c r="BC1102" s="6"/>
      <c r="BD1102" s="6"/>
      <c r="BE1102" s="6"/>
      <c r="BF1102" s="6"/>
      <c r="BG1102" s="6"/>
    </row>
    <row r="1103" spans="1:59" x14ac:dyDescent="0.25">
      <c r="A1103" s="6"/>
      <c r="B1103" s="6"/>
      <c r="C1103" s="6"/>
      <c r="D1103" s="6"/>
      <c r="E1103" s="6"/>
      <c r="F1103" s="6"/>
      <c r="G1103" s="6"/>
      <c r="H1103" s="6"/>
      <c r="I1103" s="6"/>
      <c r="J1103" s="6"/>
      <c r="K1103" s="6"/>
      <c r="L1103" s="6"/>
      <c r="M1103" s="6"/>
      <c r="N1103" s="6"/>
      <c r="O1103" s="6"/>
      <c r="P1103" s="6"/>
      <c r="Q1103" s="6"/>
      <c r="R1103" s="6"/>
      <c r="S1103" s="6"/>
      <c r="T1103" s="6"/>
      <c r="U1103" s="6"/>
      <c r="V1103" s="6"/>
      <c r="W1103" s="6"/>
      <c r="X1103" s="6"/>
      <c r="Y1103" s="6"/>
      <c r="Z1103" s="6"/>
      <c r="AA1103" s="6"/>
      <c r="AB1103" s="6"/>
      <c r="AC1103" s="6"/>
      <c r="AD1103" s="6"/>
      <c r="AE1103" s="6"/>
      <c r="AF1103" s="6"/>
      <c r="AG1103" s="6"/>
      <c r="AH1103" s="6"/>
      <c r="AI1103" s="6"/>
      <c r="AJ1103" s="6"/>
      <c r="AK1103" s="6"/>
      <c r="AL1103" s="6"/>
      <c r="AM1103" s="6"/>
      <c r="AN1103" s="6"/>
      <c r="AO1103" s="6"/>
      <c r="AP1103" s="6"/>
      <c r="AQ1103" s="6"/>
      <c r="AR1103" s="6"/>
      <c r="AS1103" s="6"/>
      <c r="AT1103" s="6"/>
      <c r="AU1103" s="6"/>
      <c r="AV1103" s="6"/>
      <c r="AW1103" s="6"/>
      <c r="AX1103" s="6"/>
      <c r="AY1103" s="6"/>
      <c r="AZ1103" s="6"/>
      <c r="BA1103" s="6"/>
      <c r="BB1103" s="6"/>
      <c r="BC1103" s="6"/>
      <c r="BD1103" s="6"/>
      <c r="BE1103" s="6"/>
      <c r="BF1103" s="6"/>
      <c r="BG1103" s="6"/>
    </row>
    <row r="1104" spans="1:59" x14ac:dyDescent="0.25">
      <c r="A1104" s="6"/>
      <c r="B1104" s="6"/>
      <c r="C1104" s="6"/>
      <c r="D1104" s="6"/>
      <c r="E1104" s="6"/>
      <c r="F1104" s="6"/>
      <c r="G1104" s="6"/>
      <c r="H1104" s="6"/>
      <c r="I1104" s="6"/>
      <c r="J1104" s="6"/>
      <c r="K1104" s="6"/>
      <c r="L1104" s="6"/>
      <c r="M1104" s="6"/>
      <c r="N1104" s="6"/>
      <c r="O1104" s="6"/>
      <c r="P1104" s="6"/>
      <c r="Q1104" s="6"/>
      <c r="R1104" s="6"/>
      <c r="S1104" s="6"/>
      <c r="T1104" s="6"/>
      <c r="U1104" s="6"/>
      <c r="V1104" s="6"/>
      <c r="W1104" s="6"/>
      <c r="X1104" s="6"/>
      <c r="Y1104" s="6"/>
      <c r="Z1104" s="6"/>
      <c r="AA1104" s="6"/>
      <c r="AB1104" s="6"/>
      <c r="AC1104" s="6"/>
      <c r="AD1104" s="6"/>
      <c r="AE1104" s="6"/>
      <c r="AF1104" s="6"/>
      <c r="AG1104" s="6"/>
      <c r="AH1104" s="6"/>
      <c r="AI1104" s="6"/>
      <c r="AJ1104" s="6"/>
      <c r="AK1104" s="6"/>
      <c r="AL1104" s="6"/>
      <c r="AM1104" s="6"/>
      <c r="AN1104" s="6"/>
      <c r="AO1104" s="6"/>
      <c r="AP1104" s="6"/>
      <c r="AQ1104" s="6"/>
      <c r="AR1104" s="6"/>
      <c r="AS1104" s="6"/>
      <c r="AT1104" s="6"/>
      <c r="AU1104" s="6"/>
      <c r="AV1104" s="6"/>
      <c r="AW1104" s="6"/>
      <c r="AX1104" s="6"/>
      <c r="AY1104" s="6"/>
      <c r="AZ1104" s="6"/>
      <c r="BA1104" s="6"/>
      <c r="BB1104" s="6"/>
      <c r="BC1104" s="6"/>
      <c r="BD1104" s="6"/>
      <c r="BE1104" s="6"/>
      <c r="BF1104" s="6"/>
      <c r="BG1104" s="6"/>
    </row>
    <row r="1105" spans="1:59" x14ac:dyDescent="0.25">
      <c r="A1105" s="6"/>
      <c r="B1105" s="6"/>
      <c r="C1105" s="6"/>
      <c r="D1105" s="6"/>
      <c r="E1105" s="6"/>
      <c r="F1105" s="6"/>
      <c r="G1105" s="6"/>
      <c r="H1105" s="6"/>
      <c r="I1105" s="6"/>
      <c r="J1105" s="6"/>
      <c r="K1105" s="6"/>
      <c r="L1105" s="6"/>
      <c r="M1105" s="6"/>
      <c r="N1105" s="6"/>
      <c r="O1105" s="6"/>
      <c r="P1105" s="6"/>
      <c r="Q1105" s="6"/>
      <c r="R1105" s="6"/>
      <c r="S1105" s="6"/>
      <c r="T1105" s="6"/>
      <c r="U1105" s="6"/>
      <c r="V1105" s="6"/>
      <c r="W1105" s="6"/>
      <c r="X1105" s="6"/>
      <c r="Y1105" s="6"/>
      <c r="Z1105" s="6"/>
      <c r="AA1105" s="6"/>
      <c r="AB1105" s="6"/>
      <c r="AC1105" s="6"/>
      <c r="AD1105" s="6"/>
      <c r="AE1105" s="6"/>
      <c r="AF1105" s="6"/>
      <c r="AG1105" s="6"/>
      <c r="AH1105" s="6"/>
      <c r="AI1105" s="6"/>
      <c r="AJ1105" s="6"/>
      <c r="AK1105" s="6"/>
      <c r="AL1105" s="6"/>
      <c r="AM1105" s="6"/>
      <c r="AN1105" s="6"/>
      <c r="AO1105" s="6"/>
      <c r="AP1105" s="6"/>
      <c r="AQ1105" s="6"/>
      <c r="AR1105" s="6"/>
      <c r="AS1105" s="6"/>
      <c r="AT1105" s="6"/>
      <c r="AU1105" s="6"/>
      <c r="AV1105" s="6"/>
      <c r="AW1105" s="6"/>
      <c r="AX1105" s="6"/>
      <c r="AY1105" s="6"/>
      <c r="AZ1105" s="6"/>
      <c r="BA1105" s="6"/>
      <c r="BB1105" s="6"/>
      <c r="BC1105" s="6"/>
      <c r="BD1105" s="6"/>
      <c r="BE1105" s="6"/>
      <c r="BF1105" s="6"/>
      <c r="BG1105" s="6"/>
    </row>
    <row r="1106" spans="1:59" x14ac:dyDescent="0.25">
      <c r="A1106" s="6"/>
      <c r="B1106" s="6"/>
      <c r="C1106" s="6"/>
      <c r="D1106" s="6"/>
      <c r="E1106" s="6"/>
      <c r="F1106" s="6"/>
      <c r="G1106" s="6"/>
      <c r="H1106" s="6"/>
      <c r="I1106" s="6"/>
      <c r="J1106" s="6"/>
      <c r="K1106" s="6"/>
      <c r="L1106" s="6"/>
      <c r="M1106" s="6"/>
      <c r="N1106" s="6"/>
      <c r="O1106" s="6"/>
      <c r="P1106" s="6"/>
      <c r="Q1106" s="6"/>
      <c r="R1106" s="6"/>
      <c r="S1106" s="6"/>
      <c r="T1106" s="6"/>
      <c r="U1106" s="6"/>
      <c r="V1106" s="6"/>
      <c r="W1106" s="6"/>
      <c r="X1106" s="6"/>
      <c r="Y1106" s="6"/>
      <c r="Z1106" s="6"/>
      <c r="AA1106" s="6"/>
      <c r="AB1106" s="6"/>
      <c r="AC1106" s="6"/>
      <c r="AD1106" s="6"/>
      <c r="AE1106" s="6"/>
      <c r="AF1106" s="6"/>
      <c r="AG1106" s="6"/>
      <c r="AH1106" s="6"/>
      <c r="AI1106" s="6"/>
      <c r="AJ1106" s="6"/>
      <c r="AK1106" s="6"/>
      <c r="AL1106" s="6"/>
      <c r="AM1106" s="6"/>
      <c r="AN1106" s="6"/>
      <c r="AO1106" s="6"/>
      <c r="AP1106" s="6"/>
      <c r="AQ1106" s="6"/>
      <c r="AR1106" s="6"/>
      <c r="AS1106" s="6"/>
      <c r="AT1106" s="6"/>
      <c r="AU1106" s="6"/>
      <c r="AV1106" s="6"/>
      <c r="AW1106" s="6"/>
      <c r="AX1106" s="6"/>
      <c r="AY1106" s="6"/>
      <c r="AZ1106" s="6"/>
      <c r="BA1106" s="6"/>
      <c r="BB1106" s="6"/>
      <c r="BC1106" s="6"/>
      <c r="BD1106" s="6"/>
      <c r="BE1106" s="6"/>
      <c r="BF1106" s="6"/>
      <c r="BG1106" s="6"/>
    </row>
    <row r="1107" spans="1:59" x14ac:dyDescent="0.25">
      <c r="A1107" s="6"/>
      <c r="B1107" s="6"/>
      <c r="C1107" s="6"/>
      <c r="D1107" s="6"/>
      <c r="E1107" s="6"/>
      <c r="F1107" s="6"/>
      <c r="G1107" s="6"/>
      <c r="H1107" s="6"/>
      <c r="I1107" s="6"/>
      <c r="J1107" s="6"/>
      <c r="K1107" s="6"/>
      <c r="L1107" s="6"/>
      <c r="M1107" s="6"/>
      <c r="N1107" s="6"/>
      <c r="O1107" s="6"/>
      <c r="P1107" s="6"/>
      <c r="Q1107" s="6"/>
      <c r="R1107" s="6"/>
      <c r="S1107" s="6"/>
      <c r="T1107" s="6"/>
      <c r="U1107" s="6"/>
      <c r="V1107" s="6"/>
      <c r="W1107" s="6"/>
      <c r="X1107" s="6"/>
      <c r="Y1107" s="6"/>
      <c r="Z1107" s="6"/>
      <c r="AA1107" s="6"/>
      <c r="AB1107" s="6"/>
      <c r="AC1107" s="6"/>
      <c r="AD1107" s="6"/>
      <c r="AE1107" s="6"/>
      <c r="AF1107" s="6"/>
      <c r="AG1107" s="6"/>
      <c r="AH1107" s="6"/>
      <c r="AI1107" s="6"/>
      <c r="AJ1107" s="6"/>
      <c r="AK1107" s="6"/>
      <c r="AL1107" s="6"/>
      <c r="AM1107" s="6"/>
      <c r="AN1107" s="6"/>
      <c r="AO1107" s="6"/>
      <c r="AP1107" s="6"/>
      <c r="AQ1107" s="6"/>
      <c r="AR1107" s="6"/>
      <c r="AS1107" s="6"/>
      <c r="AT1107" s="6"/>
      <c r="AU1107" s="6"/>
      <c r="AV1107" s="6"/>
      <c r="AW1107" s="6"/>
      <c r="AX1107" s="6"/>
      <c r="AY1107" s="6"/>
      <c r="AZ1107" s="6"/>
      <c r="BA1107" s="6"/>
      <c r="BB1107" s="6"/>
      <c r="BC1107" s="6"/>
      <c r="BD1107" s="6"/>
      <c r="BE1107" s="6"/>
      <c r="BF1107" s="6"/>
      <c r="BG1107" s="6"/>
    </row>
    <row r="1108" spans="1:59" x14ac:dyDescent="0.25">
      <c r="A1108" s="6"/>
      <c r="B1108" s="6"/>
      <c r="C1108" s="6"/>
      <c r="D1108" s="6"/>
      <c r="E1108" s="6"/>
      <c r="F1108" s="6"/>
      <c r="G1108" s="6"/>
      <c r="H1108" s="6"/>
      <c r="I1108" s="6"/>
      <c r="J1108" s="6"/>
      <c r="K1108" s="6"/>
      <c r="L1108" s="6"/>
      <c r="M1108" s="6"/>
      <c r="N1108" s="6"/>
      <c r="O1108" s="6"/>
      <c r="P1108" s="6"/>
      <c r="Q1108" s="6"/>
      <c r="R1108" s="6"/>
      <c r="S1108" s="6"/>
      <c r="T1108" s="6"/>
      <c r="U1108" s="6"/>
      <c r="V1108" s="6"/>
      <c r="W1108" s="6"/>
      <c r="X1108" s="6"/>
      <c r="Y1108" s="6"/>
      <c r="Z1108" s="6"/>
      <c r="AA1108" s="6"/>
      <c r="AB1108" s="6"/>
      <c r="AC1108" s="6"/>
      <c r="AD1108" s="6"/>
      <c r="AE1108" s="6"/>
      <c r="AF1108" s="6"/>
      <c r="AG1108" s="6"/>
      <c r="AH1108" s="6"/>
      <c r="AI1108" s="6"/>
      <c r="AJ1108" s="6"/>
      <c r="AK1108" s="6"/>
      <c r="AL1108" s="6"/>
      <c r="AM1108" s="6"/>
      <c r="AN1108" s="6"/>
      <c r="AO1108" s="6"/>
      <c r="AP1108" s="6"/>
      <c r="AQ1108" s="6"/>
      <c r="AR1108" s="6"/>
      <c r="AS1108" s="6"/>
      <c r="AT1108" s="6"/>
      <c r="AU1108" s="6"/>
      <c r="AV1108" s="6"/>
      <c r="AW1108" s="6"/>
      <c r="AX1108" s="6"/>
      <c r="AY1108" s="6"/>
      <c r="AZ1108" s="6"/>
      <c r="BA1108" s="6"/>
      <c r="BB1108" s="6"/>
      <c r="BC1108" s="6"/>
      <c r="BD1108" s="6"/>
      <c r="BE1108" s="6"/>
      <c r="BF1108" s="6"/>
      <c r="BG1108" s="6"/>
    </row>
    <row r="1109" spans="1:59" x14ac:dyDescent="0.25">
      <c r="A1109" s="6"/>
      <c r="B1109" s="6"/>
      <c r="C1109" s="6"/>
      <c r="D1109" s="6"/>
      <c r="E1109" s="6"/>
      <c r="F1109" s="6"/>
      <c r="G1109" s="6"/>
      <c r="H1109" s="6"/>
      <c r="I1109" s="6"/>
      <c r="J1109" s="6"/>
      <c r="K1109" s="6"/>
      <c r="L1109" s="6"/>
      <c r="M1109" s="6"/>
      <c r="N1109" s="6"/>
      <c r="O1109" s="6"/>
      <c r="P1109" s="6"/>
      <c r="Q1109" s="6"/>
      <c r="R1109" s="6"/>
      <c r="S1109" s="6"/>
      <c r="T1109" s="6"/>
      <c r="U1109" s="6"/>
      <c r="V1109" s="6"/>
      <c r="W1109" s="6"/>
      <c r="X1109" s="6"/>
      <c r="Y1109" s="6"/>
      <c r="Z1109" s="6"/>
      <c r="AA1109" s="6"/>
      <c r="AB1109" s="6"/>
      <c r="AC1109" s="6"/>
      <c r="AD1109" s="6"/>
      <c r="AE1109" s="6"/>
      <c r="AF1109" s="6"/>
      <c r="AG1109" s="6"/>
      <c r="AH1109" s="6"/>
      <c r="AI1109" s="6"/>
      <c r="AJ1109" s="6"/>
      <c r="AK1109" s="6"/>
      <c r="AL1109" s="6"/>
      <c r="AM1109" s="6"/>
      <c r="AN1109" s="6"/>
      <c r="AO1109" s="6"/>
      <c r="AP1109" s="6"/>
      <c r="AQ1109" s="6"/>
      <c r="AR1109" s="6"/>
      <c r="AS1109" s="6"/>
      <c r="AT1109" s="6"/>
      <c r="AU1109" s="6"/>
      <c r="AV1109" s="6"/>
      <c r="AW1109" s="6"/>
      <c r="AX1109" s="6"/>
      <c r="AY1109" s="6"/>
      <c r="AZ1109" s="6"/>
      <c r="BA1109" s="6"/>
      <c r="BB1109" s="6"/>
      <c r="BC1109" s="6"/>
      <c r="BD1109" s="6"/>
      <c r="BE1109" s="6"/>
      <c r="BF1109" s="6"/>
      <c r="BG1109" s="6"/>
    </row>
    <row r="1110" spans="1:59" x14ac:dyDescent="0.25">
      <c r="A1110" s="6"/>
      <c r="B1110" s="6"/>
      <c r="C1110" s="6"/>
      <c r="D1110" s="6"/>
      <c r="E1110" s="6"/>
      <c r="F1110" s="6"/>
      <c r="G1110" s="6"/>
      <c r="H1110" s="6"/>
      <c r="I1110" s="6"/>
      <c r="J1110" s="6"/>
      <c r="K1110" s="6"/>
      <c r="L1110" s="6"/>
      <c r="M1110" s="6"/>
      <c r="N1110" s="6"/>
      <c r="O1110" s="6"/>
      <c r="P1110" s="6"/>
      <c r="Q1110" s="6"/>
      <c r="R1110" s="6"/>
      <c r="S1110" s="6"/>
      <c r="T1110" s="6"/>
      <c r="U1110" s="6"/>
      <c r="V1110" s="6"/>
      <c r="W1110" s="6"/>
      <c r="X1110" s="6"/>
      <c r="Y1110" s="6"/>
      <c r="Z1110" s="6"/>
      <c r="AA1110" s="6"/>
      <c r="AB1110" s="6"/>
      <c r="AC1110" s="6"/>
      <c r="AD1110" s="6"/>
      <c r="AE1110" s="6"/>
      <c r="AF1110" s="6"/>
      <c r="AG1110" s="6"/>
      <c r="AH1110" s="6"/>
      <c r="AI1110" s="6"/>
      <c r="AJ1110" s="6"/>
      <c r="AK1110" s="6"/>
      <c r="AL1110" s="6"/>
      <c r="AM1110" s="6"/>
      <c r="AN1110" s="6"/>
      <c r="AO1110" s="6"/>
      <c r="AP1110" s="6"/>
      <c r="AQ1110" s="6"/>
      <c r="AR1110" s="6"/>
      <c r="AS1110" s="6"/>
      <c r="AT1110" s="6"/>
      <c r="AU1110" s="6"/>
      <c r="AV1110" s="6"/>
      <c r="AW1110" s="6"/>
      <c r="AX1110" s="6"/>
      <c r="AY1110" s="6"/>
      <c r="AZ1110" s="6"/>
      <c r="BA1110" s="6"/>
      <c r="BB1110" s="6"/>
      <c r="BC1110" s="6"/>
      <c r="BD1110" s="6"/>
      <c r="BE1110" s="6"/>
      <c r="BF1110" s="6"/>
      <c r="BG1110" s="6"/>
    </row>
    <row r="1111" spans="1:59" x14ac:dyDescent="0.25">
      <c r="A1111" s="6"/>
      <c r="B1111" s="6"/>
      <c r="C1111" s="6"/>
      <c r="D1111" s="6"/>
      <c r="E1111" s="6"/>
      <c r="F1111" s="6"/>
      <c r="G1111" s="6"/>
      <c r="H1111" s="6"/>
      <c r="I1111" s="6"/>
      <c r="J1111" s="6"/>
      <c r="K1111" s="6"/>
      <c r="L1111" s="6"/>
      <c r="M1111" s="6"/>
      <c r="N1111" s="6"/>
      <c r="O1111" s="6"/>
      <c r="P1111" s="6"/>
      <c r="Q1111" s="6"/>
      <c r="R1111" s="6"/>
      <c r="S1111" s="6"/>
      <c r="T1111" s="6"/>
      <c r="U1111" s="6"/>
      <c r="V1111" s="6"/>
      <c r="W1111" s="6"/>
      <c r="X1111" s="6"/>
      <c r="Y1111" s="6"/>
      <c r="Z1111" s="6"/>
      <c r="AA1111" s="6"/>
      <c r="AB1111" s="6"/>
      <c r="AC1111" s="6"/>
      <c r="AD1111" s="6"/>
      <c r="AE1111" s="6"/>
      <c r="AF1111" s="6"/>
      <c r="AG1111" s="6"/>
      <c r="AH1111" s="6"/>
      <c r="AI1111" s="6"/>
      <c r="AJ1111" s="6"/>
      <c r="AK1111" s="6"/>
      <c r="AL1111" s="6"/>
      <c r="AM1111" s="6"/>
      <c r="AN1111" s="6"/>
      <c r="AO1111" s="6"/>
      <c r="AP1111" s="6"/>
      <c r="AQ1111" s="6"/>
      <c r="AR1111" s="6"/>
      <c r="AS1111" s="6"/>
      <c r="AT1111" s="6"/>
      <c r="AU1111" s="6"/>
      <c r="AV1111" s="6"/>
      <c r="AW1111" s="6"/>
      <c r="AX1111" s="6"/>
      <c r="AY1111" s="6"/>
      <c r="AZ1111" s="6"/>
      <c r="BA1111" s="6"/>
      <c r="BB1111" s="6"/>
      <c r="BC1111" s="6"/>
      <c r="BD1111" s="6"/>
      <c r="BE1111" s="6"/>
      <c r="BF1111" s="6"/>
      <c r="BG1111" s="6"/>
    </row>
    <row r="1112" spans="1:59" x14ac:dyDescent="0.25">
      <c r="A1112" s="6"/>
      <c r="B1112" s="6"/>
      <c r="C1112" s="6"/>
      <c r="D1112" s="6"/>
      <c r="E1112" s="6"/>
      <c r="F1112" s="6"/>
      <c r="G1112" s="6"/>
      <c r="H1112" s="6"/>
      <c r="I1112" s="6"/>
      <c r="J1112" s="6"/>
      <c r="K1112" s="6"/>
      <c r="L1112" s="6"/>
      <c r="M1112" s="6"/>
      <c r="N1112" s="6"/>
      <c r="O1112" s="6"/>
      <c r="P1112" s="6"/>
      <c r="Q1112" s="6"/>
      <c r="R1112" s="6"/>
      <c r="S1112" s="6"/>
      <c r="T1112" s="6"/>
      <c r="U1112" s="6"/>
      <c r="V1112" s="6"/>
      <c r="W1112" s="6"/>
      <c r="X1112" s="6"/>
      <c r="Y1112" s="6"/>
      <c r="Z1112" s="6"/>
      <c r="AA1112" s="6"/>
      <c r="AB1112" s="6"/>
      <c r="AC1112" s="6"/>
      <c r="AD1112" s="6"/>
      <c r="AE1112" s="6"/>
      <c r="AF1112" s="6"/>
      <c r="AG1112" s="6"/>
      <c r="AH1112" s="6"/>
      <c r="AI1112" s="6"/>
      <c r="AJ1112" s="6"/>
      <c r="AK1112" s="6"/>
      <c r="AL1112" s="6"/>
      <c r="AM1112" s="6"/>
      <c r="AN1112" s="6"/>
      <c r="AO1112" s="6"/>
      <c r="AP1112" s="6"/>
      <c r="AQ1112" s="6"/>
      <c r="AR1112" s="6"/>
      <c r="AS1112" s="6"/>
      <c r="AT1112" s="6"/>
      <c r="AU1112" s="6"/>
      <c r="AV1112" s="6"/>
      <c r="AW1112" s="6"/>
      <c r="AX1112" s="6"/>
      <c r="AY1112" s="6"/>
      <c r="AZ1112" s="6"/>
      <c r="BA1112" s="6"/>
      <c r="BB1112" s="6"/>
      <c r="BC1112" s="6"/>
      <c r="BD1112" s="6"/>
      <c r="BE1112" s="6"/>
      <c r="BF1112" s="6"/>
      <c r="BG1112" s="6"/>
    </row>
    <row r="1113" spans="1:59" x14ac:dyDescent="0.25">
      <c r="A1113" s="6"/>
      <c r="B1113" s="6"/>
      <c r="C1113" s="6"/>
      <c r="D1113" s="6"/>
      <c r="E1113" s="6"/>
      <c r="F1113" s="6"/>
      <c r="G1113" s="6"/>
      <c r="H1113" s="6"/>
      <c r="I1113" s="6"/>
      <c r="J1113" s="6"/>
      <c r="K1113" s="6"/>
      <c r="L1113" s="6"/>
      <c r="M1113" s="6"/>
      <c r="N1113" s="6"/>
      <c r="O1113" s="6"/>
      <c r="P1113" s="6"/>
      <c r="Q1113" s="6"/>
      <c r="R1113" s="6"/>
      <c r="S1113" s="6"/>
      <c r="T1113" s="6"/>
      <c r="U1113" s="6"/>
      <c r="V1113" s="6"/>
      <c r="W1113" s="6"/>
      <c r="X1113" s="6"/>
      <c r="Y1113" s="6"/>
      <c r="Z1113" s="6"/>
      <c r="AA1113" s="6"/>
      <c r="AB1113" s="6"/>
      <c r="AC1113" s="6"/>
      <c r="AD1113" s="6"/>
      <c r="AE1113" s="6"/>
      <c r="AF1113" s="6"/>
      <c r="AG1113" s="6"/>
      <c r="AH1113" s="6"/>
      <c r="AI1113" s="6"/>
      <c r="AJ1113" s="6"/>
      <c r="AK1113" s="6"/>
      <c r="AL1113" s="6"/>
      <c r="AM1113" s="6"/>
      <c r="AN1113" s="6"/>
      <c r="AO1113" s="6"/>
      <c r="AP1113" s="6"/>
      <c r="AQ1113" s="6"/>
      <c r="AR1113" s="6"/>
      <c r="AS1113" s="6"/>
      <c r="AT1113" s="6"/>
      <c r="AU1113" s="6"/>
      <c r="AV1113" s="6"/>
      <c r="AW1113" s="6"/>
      <c r="AX1113" s="6"/>
      <c r="AY1113" s="6"/>
      <c r="AZ1113" s="6"/>
      <c r="BA1113" s="6"/>
      <c r="BB1113" s="6"/>
      <c r="BC1113" s="6"/>
      <c r="BD1113" s="6"/>
      <c r="BE1113" s="6"/>
      <c r="BF1113" s="6"/>
      <c r="BG1113" s="6"/>
    </row>
    <row r="1114" spans="1:59" x14ac:dyDescent="0.25">
      <c r="A1114" s="6"/>
      <c r="B1114" s="6"/>
      <c r="C1114" s="6"/>
      <c r="D1114" s="6"/>
      <c r="E1114" s="6"/>
      <c r="F1114" s="6"/>
      <c r="G1114" s="6"/>
      <c r="H1114" s="6"/>
      <c r="I1114" s="6"/>
      <c r="J1114" s="6"/>
      <c r="K1114" s="6"/>
      <c r="L1114" s="6"/>
      <c r="M1114" s="6"/>
      <c r="N1114" s="6"/>
      <c r="O1114" s="6"/>
      <c r="P1114" s="6"/>
      <c r="Q1114" s="6"/>
      <c r="R1114" s="6"/>
      <c r="S1114" s="6"/>
      <c r="T1114" s="6"/>
      <c r="U1114" s="6"/>
      <c r="V1114" s="6"/>
      <c r="W1114" s="6"/>
      <c r="X1114" s="6"/>
      <c r="Y1114" s="6"/>
      <c r="Z1114" s="6"/>
      <c r="AA1114" s="6"/>
      <c r="AB1114" s="6"/>
      <c r="AC1114" s="6"/>
      <c r="AD1114" s="6"/>
      <c r="AE1114" s="6"/>
      <c r="AF1114" s="6"/>
      <c r="AG1114" s="6"/>
      <c r="AH1114" s="6"/>
      <c r="AI1114" s="6"/>
      <c r="AJ1114" s="6"/>
      <c r="AK1114" s="6"/>
      <c r="AL1114" s="6"/>
      <c r="AM1114" s="6"/>
      <c r="AN1114" s="6"/>
      <c r="AO1114" s="6"/>
      <c r="AP1114" s="6"/>
      <c r="AQ1114" s="6"/>
      <c r="AR1114" s="6"/>
      <c r="AS1114" s="6"/>
      <c r="AT1114" s="6"/>
      <c r="AU1114" s="6"/>
      <c r="AV1114" s="6"/>
      <c r="AW1114" s="6"/>
      <c r="AX1114" s="6"/>
      <c r="AY1114" s="6"/>
      <c r="AZ1114" s="6"/>
      <c r="BA1114" s="6"/>
      <c r="BB1114" s="6"/>
      <c r="BC1114" s="6"/>
      <c r="BD1114" s="6"/>
      <c r="BE1114" s="6"/>
      <c r="BF1114" s="6"/>
      <c r="BG1114" s="6"/>
    </row>
    <row r="1115" spans="1:59" x14ac:dyDescent="0.25">
      <c r="A1115" s="6"/>
      <c r="B1115" s="6"/>
      <c r="C1115" s="6"/>
      <c r="D1115" s="6"/>
      <c r="E1115" s="6"/>
      <c r="F1115" s="6"/>
      <c r="G1115" s="6"/>
      <c r="H1115" s="6"/>
      <c r="I1115" s="6"/>
      <c r="J1115" s="6"/>
      <c r="K1115" s="6"/>
      <c r="L1115" s="6"/>
      <c r="M1115" s="6"/>
      <c r="N1115" s="6"/>
      <c r="O1115" s="6"/>
      <c r="P1115" s="6"/>
      <c r="Q1115" s="6"/>
      <c r="R1115" s="6"/>
      <c r="S1115" s="6"/>
      <c r="T1115" s="6"/>
      <c r="U1115" s="6"/>
      <c r="V1115" s="6"/>
      <c r="W1115" s="6"/>
      <c r="X1115" s="6"/>
      <c r="Y1115" s="6"/>
      <c r="Z1115" s="6"/>
      <c r="AA1115" s="6"/>
      <c r="AB1115" s="6"/>
      <c r="AC1115" s="6"/>
      <c r="AD1115" s="6"/>
      <c r="AE1115" s="6"/>
      <c r="AF1115" s="6"/>
      <c r="AG1115" s="6"/>
      <c r="AH1115" s="6"/>
      <c r="AI1115" s="6"/>
      <c r="AJ1115" s="6"/>
      <c r="AK1115" s="6"/>
      <c r="AL1115" s="6"/>
      <c r="AM1115" s="6"/>
      <c r="AN1115" s="6"/>
      <c r="AO1115" s="6"/>
      <c r="AP1115" s="6"/>
      <c r="AQ1115" s="6"/>
      <c r="AR1115" s="6"/>
      <c r="AS1115" s="6"/>
      <c r="AT1115" s="6"/>
      <c r="AU1115" s="6"/>
      <c r="AV1115" s="6"/>
      <c r="AW1115" s="6"/>
      <c r="AX1115" s="6"/>
      <c r="AY1115" s="6"/>
      <c r="AZ1115" s="6"/>
      <c r="BA1115" s="6"/>
      <c r="BB1115" s="6"/>
      <c r="BC1115" s="6"/>
      <c r="BD1115" s="6"/>
      <c r="BE1115" s="6"/>
      <c r="BF1115" s="6"/>
      <c r="BG1115" s="6"/>
    </row>
    <row r="1116" spans="1:59" x14ac:dyDescent="0.25">
      <c r="A1116" s="6"/>
      <c r="B1116" s="6"/>
      <c r="C1116" s="6"/>
      <c r="D1116" s="6"/>
      <c r="E1116" s="6"/>
      <c r="F1116" s="6"/>
      <c r="G1116" s="6"/>
      <c r="H1116" s="6"/>
      <c r="I1116" s="6"/>
      <c r="J1116" s="6"/>
      <c r="K1116" s="6"/>
      <c r="L1116" s="6"/>
      <c r="M1116" s="6"/>
      <c r="N1116" s="6"/>
      <c r="O1116" s="6"/>
      <c r="P1116" s="6"/>
      <c r="Q1116" s="6"/>
      <c r="R1116" s="6"/>
      <c r="S1116" s="6"/>
      <c r="T1116" s="6"/>
      <c r="U1116" s="6"/>
      <c r="V1116" s="6"/>
      <c r="W1116" s="6"/>
      <c r="X1116" s="6"/>
      <c r="Y1116" s="6"/>
      <c r="Z1116" s="6"/>
      <c r="AA1116" s="6"/>
      <c r="AB1116" s="6"/>
      <c r="AC1116" s="6"/>
      <c r="AD1116" s="6"/>
      <c r="AE1116" s="6"/>
      <c r="AF1116" s="6"/>
      <c r="AG1116" s="6"/>
      <c r="AH1116" s="6"/>
      <c r="AI1116" s="6"/>
      <c r="AJ1116" s="6"/>
      <c r="AK1116" s="6"/>
      <c r="AL1116" s="6"/>
      <c r="AM1116" s="6"/>
      <c r="AN1116" s="6"/>
      <c r="AO1116" s="6"/>
      <c r="AP1116" s="6"/>
      <c r="AQ1116" s="6"/>
      <c r="AR1116" s="6"/>
      <c r="AS1116" s="6"/>
      <c r="AT1116" s="6"/>
      <c r="AU1116" s="6"/>
      <c r="AV1116" s="6"/>
      <c r="AW1116" s="6"/>
      <c r="AX1116" s="6"/>
      <c r="AY1116" s="6"/>
      <c r="AZ1116" s="6"/>
      <c r="BA1116" s="6"/>
      <c r="BB1116" s="6"/>
      <c r="BC1116" s="6"/>
      <c r="BD1116" s="6"/>
      <c r="BE1116" s="6"/>
      <c r="BF1116" s="6"/>
      <c r="BG1116" s="6"/>
    </row>
    <row r="1117" spans="1:59" x14ac:dyDescent="0.25">
      <c r="A1117" s="6"/>
      <c r="B1117" s="6"/>
      <c r="C1117" s="6"/>
      <c r="D1117" s="6"/>
      <c r="E1117" s="6"/>
      <c r="F1117" s="6"/>
      <c r="G1117" s="6"/>
      <c r="H1117" s="6"/>
      <c r="I1117" s="6"/>
      <c r="J1117" s="6"/>
      <c r="K1117" s="6"/>
      <c r="L1117" s="6"/>
      <c r="M1117" s="6"/>
      <c r="N1117" s="6"/>
      <c r="O1117" s="6"/>
      <c r="P1117" s="6"/>
      <c r="Q1117" s="6"/>
      <c r="R1117" s="6"/>
      <c r="S1117" s="6"/>
      <c r="T1117" s="6"/>
      <c r="U1117" s="6"/>
      <c r="V1117" s="6"/>
      <c r="W1117" s="6"/>
      <c r="X1117" s="6"/>
      <c r="Y1117" s="6"/>
      <c r="Z1117" s="6"/>
      <c r="AA1117" s="6"/>
      <c r="AB1117" s="6"/>
      <c r="AC1117" s="6"/>
      <c r="AD1117" s="6"/>
      <c r="AE1117" s="6"/>
      <c r="AF1117" s="6"/>
      <c r="AG1117" s="6"/>
      <c r="AH1117" s="6"/>
      <c r="AI1117" s="6"/>
      <c r="AJ1117" s="6"/>
      <c r="AK1117" s="6"/>
      <c r="AL1117" s="6"/>
      <c r="AM1117" s="6"/>
      <c r="AN1117" s="6"/>
      <c r="AO1117" s="6"/>
      <c r="AP1117" s="6"/>
      <c r="AQ1117" s="6"/>
      <c r="AR1117" s="6"/>
      <c r="AS1117" s="6"/>
      <c r="AT1117" s="6"/>
      <c r="AU1117" s="6"/>
      <c r="AV1117" s="6"/>
      <c r="AW1117" s="6"/>
      <c r="AX1117" s="6"/>
      <c r="AY1117" s="6"/>
      <c r="AZ1117" s="6"/>
      <c r="BA1117" s="6"/>
      <c r="BB1117" s="6"/>
      <c r="BC1117" s="6"/>
      <c r="BD1117" s="6"/>
      <c r="BE1117" s="6"/>
      <c r="BF1117" s="6"/>
      <c r="BG1117" s="6"/>
    </row>
    <row r="1118" spans="1:59" x14ac:dyDescent="0.25">
      <c r="A1118" s="6"/>
      <c r="B1118" s="6"/>
      <c r="C1118" s="6"/>
      <c r="D1118" s="6"/>
      <c r="E1118" s="6"/>
      <c r="F1118" s="6"/>
      <c r="G1118" s="6"/>
      <c r="H1118" s="6"/>
      <c r="I1118" s="6"/>
      <c r="J1118" s="6"/>
      <c r="K1118" s="6"/>
      <c r="L1118" s="6"/>
      <c r="M1118" s="6"/>
      <c r="N1118" s="6"/>
      <c r="O1118" s="6"/>
      <c r="P1118" s="6"/>
      <c r="Q1118" s="6"/>
      <c r="R1118" s="6"/>
      <c r="S1118" s="6"/>
      <c r="T1118" s="6"/>
      <c r="U1118" s="6"/>
      <c r="V1118" s="6"/>
      <c r="W1118" s="6"/>
      <c r="X1118" s="6"/>
      <c r="Y1118" s="6"/>
      <c r="Z1118" s="6"/>
      <c r="AA1118" s="6"/>
      <c r="AB1118" s="6"/>
      <c r="AC1118" s="6"/>
      <c r="AD1118" s="6"/>
      <c r="AE1118" s="6"/>
      <c r="AF1118" s="6"/>
      <c r="AG1118" s="6"/>
      <c r="AH1118" s="6"/>
      <c r="AI1118" s="6"/>
      <c r="AJ1118" s="6"/>
      <c r="AK1118" s="6"/>
      <c r="AL1118" s="6"/>
      <c r="AM1118" s="6"/>
      <c r="AN1118" s="6"/>
      <c r="AO1118" s="6"/>
      <c r="AP1118" s="6"/>
      <c r="AQ1118" s="6"/>
      <c r="AR1118" s="6"/>
      <c r="AS1118" s="6"/>
      <c r="AT1118" s="6"/>
      <c r="AU1118" s="6"/>
      <c r="AV1118" s="6"/>
      <c r="AW1118" s="6"/>
      <c r="AX1118" s="6"/>
      <c r="AY1118" s="6"/>
      <c r="AZ1118" s="6"/>
      <c r="BA1118" s="6"/>
      <c r="BB1118" s="6"/>
      <c r="BC1118" s="6"/>
      <c r="BD1118" s="6"/>
      <c r="BE1118" s="6"/>
      <c r="BF1118" s="6"/>
      <c r="BG1118" s="6"/>
    </row>
    <row r="1119" spans="1:59" x14ac:dyDescent="0.25">
      <c r="A1119" s="6"/>
      <c r="B1119" s="6"/>
      <c r="C1119" s="6"/>
      <c r="D1119" s="6"/>
      <c r="E1119" s="6"/>
      <c r="F1119" s="6"/>
      <c r="G1119" s="6"/>
      <c r="H1119" s="6"/>
      <c r="I1119" s="6"/>
      <c r="J1119" s="6"/>
      <c r="K1119" s="6"/>
      <c r="L1119" s="6"/>
      <c r="M1119" s="6"/>
      <c r="N1119" s="6"/>
      <c r="O1119" s="6"/>
      <c r="P1119" s="6"/>
      <c r="Q1119" s="6"/>
      <c r="R1119" s="6"/>
      <c r="S1119" s="6"/>
      <c r="T1119" s="6"/>
      <c r="U1119" s="6"/>
      <c r="V1119" s="6"/>
      <c r="W1119" s="6"/>
      <c r="X1119" s="6"/>
      <c r="Y1119" s="6"/>
      <c r="Z1119" s="6"/>
      <c r="AA1119" s="6"/>
      <c r="AB1119" s="6"/>
      <c r="AC1119" s="6"/>
      <c r="AD1119" s="6"/>
      <c r="AE1119" s="6"/>
      <c r="AF1119" s="6"/>
      <c r="AG1119" s="6"/>
      <c r="AH1119" s="6"/>
      <c r="AI1119" s="6"/>
      <c r="AJ1119" s="6"/>
      <c r="AK1119" s="6"/>
      <c r="AL1119" s="6"/>
      <c r="AM1119" s="6"/>
      <c r="AN1119" s="6"/>
      <c r="AO1119" s="6"/>
      <c r="AP1119" s="6"/>
      <c r="AQ1119" s="6"/>
      <c r="AR1119" s="6"/>
      <c r="AS1119" s="6"/>
      <c r="AT1119" s="6"/>
      <c r="AU1119" s="6"/>
      <c r="AV1119" s="6"/>
      <c r="AW1119" s="6"/>
      <c r="AX1119" s="6"/>
      <c r="AY1119" s="6"/>
      <c r="AZ1119" s="6"/>
      <c r="BA1119" s="6"/>
      <c r="BB1119" s="6"/>
      <c r="BC1119" s="6"/>
      <c r="BD1119" s="6"/>
      <c r="BE1119" s="6"/>
      <c r="BF1119" s="6"/>
      <c r="BG1119" s="6"/>
    </row>
    <row r="1120" spans="1:59" x14ac:dyDescent="0.25">
      <c r="A1120" s="6"/>
      <c r="B1120" s="6"/>
      <c r="C1120" s="6"/>
      <c r="D1120" s="6"/>
      <c r="E1120" s="6"/>
      <c r="F1120" s="6"/>
      <c r="G1120" s="6"/>
      <c r="H1120" s="6"/>
      <c r="I1120" s="6"/>
      <c r="J1120" s="6"/>
      <c r="K1120" s="6"/>
      <c r="L1120" s="6"/>
      <c r="M1120" s="6"/>
      <c r="N1120" s="6"/>
      <c r="O1120" s="6"/>
      <c r="P1120" s="6"/>
      <c r="Q1120" s="6"/>
      <c r="R1120" s="6"/>
      <c r="S1120" s="6"/>
      <c r="T1120" s="6"/>
      <c r="U1120" s="6"/>
      <c r="V1120" s="6"/>
      <c r="W1120" s="6"/>
      <c r="X1120" s="6"/>
      <c r="Y1120" s="6"/>
      <c r="Z1120" s="6"/>
      <c r="AA1120" s="6"/>
      <c r="AB1120" s="6"/>
      <c r="AC1120" s="6"/>
      <c r="AD1120" s="6"/>
      <c r="AE1120" s="6"/>
      <c r="AF1120" s="6"/>
      <c r="AG1120" s="6"/>
      <c r="AH1120" s="6"/>
      <c r="AI1120" s="6"/>
      <c r="AJ1120" s="6"/>
      <c r="AK1120" s="6"/>
      <c r="AL1120" s="6"/>
      <c r="AM1120" s="6"/>
      <c r="AN1120" s="6"/>
      <c r="AO1120" s="6"/>
      <c r="AP1120" s="6"/>
      <c r="AQ1120" s="6"/>
      <c r="AR1120" s="6"/>
      <c r="AS1120" s="6"/>
      <c r="AT1120" s="6"/>
      <c r="AU1120" s="6"/>
      <c r="AV1120" s="6"/>
      <c r="AW1120" s="6"/>
      <c r="AX1120" s="6"/>
      <c r="AY1120" s="6"/>
      <c r="AZ1120" s="6"/>
      <c r="BA1120" s="6"/>
      <c r="BB1120" s="6"/>
      <c r="BC1120" s="6"/>
      <c r="BD1120" s="6"/>
      <c r="BE1120" s="6"/>
      <c r="BF1120" s="6"/>
      <c r="BG1120" s="6"/>
    </row>
    <row r="1121" spans="1:59" x14ac:dyDescent="0.25">
      <c r="A1121" s="6"/>
      <c r="B1121" s="6"/>
      <c r="C1121" s="6"/>
      <c r="D1121" s="6"/>
      <c r="E1121" s="6"/>
      <c r="F1121" s="6"/>
      <c r="G1121" s="6"/>
      <c r="H1121" s="6"/>
      <c r="I1121" s="6"/>
      <c r="J1121" s="6"/>
      <c r="K1121" s="6"/>
      <c r="L1121" s="6"/>
      <c r="M1121" s="6"/>
      <c r="N1121" s="6"/>
      <c r="O1121" s="6"/>
      <c r="P1121" s="6"/>
      <c r="Q1121" s="6"/>
      <c r="R1121" s="6"/>
      <c r="S1121" s="6"/>
      <c r="T1121" s="6"/>
      <c r="U1121" s="6"/>
      <c r="V1121" s="6"/>
      <c r="W1121" s="6"/>
      <c r="X1121" s="6"/>
      <c r="Y1121" s="6"/>
      <c r="Z1121" s="6"/>
      <c r="AA1121" s="6"/>
      <c r="AB1121" s="6"/>
      <c r="AC1121" s="6"/>
      <c r="AD1121" s="6"/>
      <c r="AE1121" s="6"/>
      <c r="AF1121" s="6"/>
      <c r="AG1121" s="6"/>
      <c r="AH1121" s="6"/>
      <c r="AI1121" s="6"/>
      <c r="AJ1121" s="6"/>
      <c r="AK1121" s="6"/>
      <c r="AL1121" s="6"/>
      <c r="AM1121" s="6"/>
      <c r="AN1121" s="6"/>
      <c r="AO1121" s="6"/>
      <c r="AP1121" s="6"/>
      <c r="AQ1121" s="6"/>
      <c r="AR1121" s="6"/>
      <c r="AS1121" s="6"/>
      <c r="AT1121" s="6"/>
      <c r="AU1121" s="6"/>
      <c r="AV1121" s="6"/>
      <c r="AW1121" s="6"/>
      <c r="AX1121" s="6"/>
      <c r="AY1121" s="6"/>
      <c r="AZ1121" s="6"/>
      <c r="BA1121" s="6"/>
      <c r="BB1121" s="6"/>
      <c r="BC1121" s="6"/>
      <c r="BD1121" s="6"/>
      <c r="BE1121" s="6"/>
      <c r="BF1121" s="6"/>
      <c r="BG1121" s="6"/>
    </row>
    <row r="1122" spans="1:59" x14ac:dyDescent="0.25">
      <c r="A1122" s="6"/>
      <c r="B1122" s="6"/>
      <c r="C1122" s="6"/>
      <c r="D1122" s="6"/>
      <c r="E1122" s="6"/>
      <c r="F1122" s="6"/>
      <c r="G1122" s="6"/>
      <c r="H1122" s="6"/>
      <c r="I1122" s="6"/>
      <c r="J1122" s="6"/>
      <c r="K1122" s="6"/>
      <c r="L1122" s="6"/>
      <c r="M1122" s="6"/>
      <c r="N1122" s="6"/>
      <c r="O1122" s="6"/>
      <c r="P1122" s="6"/>
      <c r="Q1122" s="6"/>
      <c r="R1122" s="6"/>
      <c r="S1122" s="6"/>
      <c r="T1122" s="6"/>
      <c r="U1122" s="6"/>
      <c r="V1122" s="6"/>
      <c r="W1122" s="6"/>
      <c r="X1122" s="6"/>
      <c r="Y1122" s="6"/>
      <c r="Z1122" s="6"/>
      <c r="AA1122" s="6"/>
      <c r="AB1122" s="6"/>
      <c r="AC1122" s="6"/>
      <c r="AD1122" s="6"/>
      <c r="AE1122" s="6"/>
      <c r="AF1122" s="6"/>
      <c r="AG1122" s="6"/>
      <c r="AH1122" s="6"/>
      <c r="AI1122" s="6"/>
      <c r="AJ1122" s="6"/>
      <c r="AK1122" s="6"/>
      <c r="AL1122" s="6"/>
      <c r="AM1122" s="6"/>
      <c r="AN1122" s="6"/>
      <c r="AO1122" s="6"/>
      <c r="AP1122" s="6"/>
      <c r="AQ1122" s="6"/>
      <c r="AR1122" s="6"/>
      <c r="AS1122" s="6"/>
      <c r="AT1122" s="6"/>
      <c r="AU1122" s="6"/>
      <c r="AV1122" s="6"/>
      <c r="AW1122" s="6"/>
      <c r="AX1122" s="6"/>
      <c r="AY1122" s="6"/>
      <c r="AZ1122" s="6"/>
      <c r="BA1122" s="6"/>
      <c r="BB1122" s="6"/>
      <c r="BC1122" s="6"/>
      <c r="BD1122" s="6"/>
      <c r="BE1122" s="6"/>
      <c r="BF1122" s="6"/>
      <c r="BG1122" s="6"/>
    </row>
    <row r="1123" spans="1:59" x14ac:dyDescent="0.25">
      <c r="A1123" s="6"/>
      <c r="B1123" s="6"/>
      <c r="C1123" s="6"/>
      <c r="D1123" s="6"/>
      <c r="E1123" s="6"/>
      <c r="F1123" s="6"/>
      <c r="G1123" s="6"/>
      <c r="H1123" s="6"/>
      <c r="I1123" s="6"/>
      <c r="J1123" s="6"/>
      <c r="K1123" s="6"/>
      <c r="L1123" s="6"/>
      <c r="M1123" s="6"/>
      <c r="N1123" s="6"/>
      <c r="O1123" s="6"/>
      <c r="P1123" s="6"/>
      <c r="Q1123" s="6"/>
      <c r="R1123" s="6"/>
      <c r="S1123" s="6"/>
      <c r="T1123" s="6"/>
      <c r="U1123" s="6"/>
      <c r="V1123" s="6"/>
      <c r="W1123" s="6"/>
      <c r="X1123" s="6"/>
      <c r="Y1123" s="6"/>
      <c r="Z1123" s="6"/>
      <c r="AA1123" s="6"/>
      <c r="AB1123" s="6"/>
      <c r="AC1123" s="6"/>
      <c r="AD1123" s="6"/>
      <c r="AE1123" s="6"/>
      <c r="AF1123" s="6"/>
      <c r="AG1123" s="6"/>
      <c r="AH1123" s="6"/>
      <c r="AI1123" s="6"/>
      <c r="AJ1123" s="6"/>
      <c r="AK1123" s="6"/>
      <c r="AL1123" s="6"/>
      <c r="AM1123" s="6"/>
      <c r="AN1123" s="6"/>
      <c r="AO1123" s="6"/>
      <c r="AP1123" s="6"/>
      <c r="AQ1123" s="6"/>
      <c r="AR1123" s="6"/>
      <c r="AS1123" s="6"/>
      <c r="AT1123" s="6"/>
      <c r="AU1123" s="6"/>
      <c r="AV1123" s="6"/>
      <c r="AW1123" s="6"/>
      <c r="AX1123" s="6"/>
      <c r="AY1123" s="6"/>
      <c r="AZ1123" s="6"/>
      <c r="BA1123" s="6"/>
      <c r="BB1123" s="6"/>
      <c r="BC1123" s="6"/>
      <c r="BD1123" s="6"/>
      <c r="BE1123" s="6"/>
      <c r="BF1123" s="6"/>
      <c r="BG1123" s="6"/>
    </row>
    <row r="1124" spans="1:59" x14ac:dyDescent="0.25">
      <c r="A1124" s="6"/>
      <c r="B1124" s="6"/>
      <c r="C1124" s="6"/>
      <c r="D1124" s="6"/>
      <c r="E1124" s="6"/>
      <c r="F1124" s="6"/>
      <c r="G1124" s="6"/>
      <c r="H1124" s="6"/>
      <c r="I1124" s="6"/>
      <c r="J1124" s="6"/>
      <c r="K1124" s="6"/>
      <c r="L1124" s="6"/>
      <c r="M1124" s="6"/>
      <c r="N1124" s="6"/>
      <c r="O1124" s="6"/>
      <c r="P1124" s="6"/>
      <c r="Q1124" s="6"/>
      <c r="R1124" s="6"/>
      <c r="S1124" s="6"/>
      <c r="T1124" s="6"/>
      <c r="U1124" s="6"/>
      <c r="V1124" s="6"/>
      <c r="W1124" s="6"/>
      <c r="X1124" s="6"/>
      <c r="Y1124" s="6"/>
      <c r="Z1124" s="6"/>
      <c r="AA1124" s="6"/>
      <c r="AB1124" s="6"/>
      <c r="AC1124" s="6"/>
      <c r="AD1124" s="6"/>
      <c r="AE1124" s="6"/>
      <c r="AF1124" s="6"/>
      <c r="AG1124" s="6"/>
      <c r="AH1124" s="6"/>
      <c r="AI1124" s="6"/>
      <c r="AJ1124" s="6"/>
      <c r="AK1124" s="6"/>
      <c r="AL1124" s="6"/>
      <c r="AM1124" s="6"/>
      <c r="AN1124" s="6"/>
      <c r="AO1124" s="6"/>
      <c r="AP1124" s="6"/>
      <c r="AQ1124" s="6"/>
      <c r="AR1124" s="6"/>
      <c r="AS1124" s="6"/>
      <c r="AT1124" s="6"/>
      <c r="AU1124" s="6"/>
      <c r="AV1124" s="6"/>
      <c r="AW1124" s="6"/>
      <c r="AX1124" s="6"/>
      <c r="AY1124" s="6"/>
      <c r="AZ1124" s="6"/>
      <c r="BA1124" s="6"/>
      <c r="BB1124" s="6"/>
      <c r="BC1124" s="6"/>
      <c r="BD1124" s="6"/>
      <c r="BE1124" s="6"/>
      <c r="BF1124" s="6"/>
      <c r="BG1124" s="6"/>
    </row>
    <row r="1125" spans="1:59" x14ac:dyDescent="0.25">
      <c r="A1125" s="6"/>
      <c r="B1125" s="6"/>
      <c r="C1125" s="6"/>
      <c r="D1125" s="6"/>
      <c r="E1125" s="6"/>
      <c r="F1125" s="6"/>
      <c r="G1125" s="6"/>
      <c r="H1125" s="6"/>
      <c r="I1125" s="6"/>
      <c r="J1125" s="6"/>
      <c r="K1125" s="6"/>
      <c r="L1125" s="6"/>
      <c r="M1125" s="6"/>
      <c r="N1125" s="6"/>
      <c r="O1125" s="6"/>
      <c r="P1125" s="6"/>
      <c r="Q1125" s="6"/>
      <c r="R1125" s="6"/>
      <c r="S1125" s="6"/>
      <c r="T1125" s="6"/>
      <c r="U1125" s="6"/>
      <c r="V1125" s="6"/>
      <c r="W1125" s="6"/>
      <c r="X1125" s="6"/>
      <c r="Y1125" s="6"/>
      <c r="Z1125" s="6"/>
      <c r="AA1125" s="6"/>
      <c r="AB1125" s="6"/>
      <c r="AC1125" s="6"/>
      <c r="AD1125" s="6"/>
      <c r="AE1125" s="6"/>
      <c r="AF1125" s="6"/>
      <c r="AG1125" s="6"/>
      <c r="AH1125" s="6"/>
      <c r="AI1125" s="6"/>
      <c r="AJ1125" s="6"/>
      <c r="AK1125" s="6"/>
      <c r="AL1125" s="6"/>
      <c r="AM1125" s="6"/>
      <c r="AN1125" s="6"/>
      <c r="AO1125" s="6"/>
      <c r="AP1125" s="6"/>
      <c r="AQ1125" s="6"/>
      <c r="AR1125" s="6"/>
      <c r="AS1125" s="6"/>
      <c r="AT1125" s="6"/>
      <c r="AU1125" s="6"/>
      <c r="AV1125" s="6"/>
      <c r="AW1125" s="6"/>
      <c r="AX1125" s="6"/>
      <c r="AY1125" s="6"/>
      <c r="AZ1125" s="6"/>
      <c r="BA1125" s="6"/>
      <c r="BB1125" s="6"/>
      <c r="BC1125" s="6"/>
      <c r="BD1125" s="6"/>
      <c r="BE1125" s="6"/>
      <c r="BF1125" s="6"/>
      <c r="BG1125" s="6"/>
    </row>
    <row r="1126" spans="1:59" x14ac:dyDescent="0.25">
      <c r="A1126" s="6"/>
      <c r="B1126" s="6"/>
      <c r="C1126" s="6"/>
      <c r="D1126" s="6"/>
      <c r="E1126" s="6"/>
      <c r="F1126" s="6"/>
      <c r="G1126" s="6"/>
      <c r="H1126" s="6"/>
      <c r="I1126" s="6"/>
      <c r="J1126" s="6"/>
      <c r="K1126" s="6"/>
      <c r="L1126" s="6"/>
      <c r="M1126" s="6"/>
      <c r="N1126" s="6"/>
      <c r="O1126" s="6"/>
      <c r="P1126" s="6"/>
      <c r="Q1126" s="6"/>
      <c r="R1126" s="6"/>
      <c r="S1126" s="6"/>
      <c r="T1126" s="6"/>
      <c r="U1126" s="6"/>
      <c r="V1126" s="6"/>
      <c r="W1126" s="6"/>
      <c r="X1126" s="6"/>
      <c r="Y1126" s="6"/>
      <c r="Z1126" s="6"/>
      <c r="AA1126" s="6"/>
      <c r="AB1126" s="6"/>
      <c r="AC1126" s="6"/>
      <c r="AD1126" s="6"/>
      <c r="AE1126" s="6"/>
      <c r="AF1126" s="6"/>
      <c r="AG1126" s="6"/>
      <c r="AH1126" s="6"/>
      <c r="AI1126" s="6"/>
      <c r="AJ1126" s="6"/>
      <c r="AK1126" s="6"/>
      <c r="AL1126" s="6"/>
      <c r="AM1126" s="6"/>
      <c r="AN1126" s="6"/>
      <c r="AO1126" s="6"/>
      <c r="AP1126" s="6"/>
      <c r="AQ1126" s="6"/>
      <c r="AR1126" s="6"/>
      <c r="AS1126" s="6"/>
      <c r="AT1126" s="6"/>
      <c r="AU1126" s="6"/>
      <c r="AV1126" s="6"/>
      <c r="AW1126" s="6"/>
      <c r="AX1126" s="6"/>
      <c r="AY1126" s="6"/>
      <c r="AZ1126" s="6"/>
      <c r="BA1126" s="6"/>
      <c r="BB1126" s="6"/>
      <c r="BC1126" s="6"/>
      <c r="BD1126" s="6"/>
      <c r="BE1126" s="6"/>
      <c r="BF1126" s="6"/>
      <c r="BG1126" s="6"/>
    </row>
    <row r="1127" spans="1:59" x14ac:dyDescent="0.25">
      <c r="A1127" s="6"/>
      <c r="B1127" s="6"/>
      <c r="C1127" s="6"/>
      <c r="D1127" s="6"/>
      <c r="E1127" s="6"/>
      <c r="F1127" s="6"/>
      <c r="G1127" s="6"/>
      <c r="H1127" s="6"/>
      <c r="I1127" s="6"/>
      <c r="J1127" s="6"/>
      <c r="K1127" s="6"/>
      <c r="L1127" s="6"/>
      <c r="M1127" s="6"/>
      <c r="N1127" s="6"/>
      <c r="O1127" s="6"/>
      <c r="P1127" s="6"/>
      <c r="Q1127" s="6"/>
      <c r="R1127" s="6"/>
      <c r="S1127" s="6"/>
      <c r="T1127" s="6"/>
      <c r="U1127" s="6"/>
      <c r="V1127" s="6"/>
      <c r="W1127" s="6"/>
      <c r="X1127" s="6"/>
      <c r="Y1127" s="6"/>
      <c r="Z1127" s="6"/>
      <c r="AA1127" s="6"/>
      <c r="AB1127" s="6"/>
      <c r="AC1127" s="6"/>
      <c r="AD1127" s="6"/>
      <c r="AE1127" s="6"/>
      <c r="AF1127" s="6"/>
      <c r="AG1127" s="6"/>
      <c r="AH1127" s="6"/>
      <c r="AI1127" s="6"/>
      <c r="AJ1127" s="6"/>
      <c r="AK1127" s="6"/>
      <c r="AL1127" s="6"/>
      <c r="AM1127" s="6"/>
      <c r="AN1127" s="6"/>
      <c r="AO1127" s="6"/>
      <c r="AP1127" s="6"/>
      <c r="AQ1127" s="6"/>
      <c r="AR1127" s="6"/>
      <c r="AS1127" s="6"/>
      <c r="AT1127" s="6"/>
      <c r="AU1127" s="6"/>
      <c r="AV1127" s="6"/>
      <c r="AW1127" s="6"/>
      <c r="AX1127" s="6"/>
      <c r="AY1127" s="6"/>
      <c r="AZ1127" s="6"/>
      <c r="BA1127" s="6"/>
      <c r="BB1127" s="6"/>
      <c r="BC1127" s="6"/>
      <c r="BD1127" s="6"/>
      <c r="BE1127" s="6"/>
      <c r="BF1127" s="6"/>
      <c r="BG1127" s="6"/>
    </row>
    <row r="1128" spans="1:59" x14ac:dyDescent="0.25">
      <c r="A1128" s="6"/>
      <c r="B1128" s="6"/>
      <c r="C1128" s="6"/>
      <c r="D1128" s="6"/>
      <c r="E1128" s="6"/>
      <c r="F1128" s="6"/>
      <c r="G1128" s="6"/>
      <c r="H1128" s="6"/>
      <c r="I1128" s="6"/>
      <c r="J1128" s="6"/>
      <c r="K1128" s="6"/>
      <c r="L1128" s="6"/>
      <c r="M1128" s="6"/>
      <c r="N1128" s="6"/>
      <c r="O1128" s="6"/>
      <c r="P1128" s="6"/>
      <c r="Q1128" s="6"/>
      <c r="R1128" s="6"/>
      <c r="S1128" s="6"/>
      <c r="T1128" s="6"/>
      <c r="U1128" s="6"/>
      <c r="V1128" s="6"/>
      <c r="W1128" s="6"/>
      <c r="X1128" s="6"/>
      <c r="Y1128" s="6"/>
      <c r="Z1128" s="6"/>
      <c r="AA1128" s="6"/>
      <c r="AB1128" s="6"/>
      <c r="AC1128" s="6"/>
      <c r="AD1128" s="6"/>
      <c r="AE1128" s="6"/>
      <c r="AF1128" s="6"/>
      <c r="AG1128" s="6"/>
      <c r="AH1128" s="6"/>
      <c r="AI1128" s="6"/>
      <c r="AJ1128" s="6"/>
      <c r="AK1128" s="6"/>
      <c r="AL1128" s="6"/>
      <c r="AM1128" s="6"/>
      <c r="AN1128" s="6"/>
      <c r="AO1128" s="6"/>
      <c r="AP1128" s="6"/>
      <c r="AQ1128" s="6"/>
      <c r="AR1128" s="6"/>
      <c r="AS1128" s="6"/>
      <c r="AT1128" s="6"/>
      <c r="AU1128" s="6"/>
      <c r="AV1128" s="6"/>
      <c r="AW1128" s="6"/>
      <c r="AX1128" s="6"/>
      <c r="AY1128" s="6"/>
      <c r="AZ1128" s="6"/>
      <c r="BA1128" s="6"/>
      <c r="BB1128" s="6"/>
      <c r="BC1128" s="6"/>
      <c r="BD1128" s="6"/>
      <c r="BE1128" s="6"/>
      <c r="BF1128" s="6"/>
      <c r="BG1128" s="6"/>
    </row>
    <row r="1129" spans="1:59" x14ac:dyDescent="0.25">
      <c r="A1129" s="6"/>
      <c r="B1129" s="6"/>
      <c r="C1129" s="6"/>
      <c r="D1129" s="6"/>
      <c r="E1129" s="6"/>
      <c r="F1129" s="6"/>
      <c r="G1129" s="6"/>
      <c r="H1129" s="6"/>
      <c r="I1129" s="6"/>
      <c r="J1129" s="6"/>
      <c r="K1129" s="6"/>
      <c r="L1129" s="6"/>
      <c r="M1129" s="6"/>
      <c r="N1129" s="6"/>
      <c r="O1129" s="6"/>
      <c r="P1129" s="6"/>
      <c r="Q1129" s="6"/>
      <c r="R1129" s="6"/>
      <c r="S1129" s="6"/>
      <c r="T1129" s="6"/>
      <c r="U1129" s="6"/>
      <c r="V1129" s="6"/>
      <c r="W1129" s="6"/>
      <c r="X1129" s="6"/>
      <c r="Y1129" s="6"/>
      <c r="Z1129" s="6"/>
      <c r="AA1129" s="6"/>
      <c r="AB1129" s="6"/>
      <c r="AC1129" s="6"/>
      <c r="AD1129" s="6"/>
      <c r="AE1129" s="6"/>
      <c r="AF1129" s="6"/>
      <c r="AG1129" s="6"/>
      <c r="AH1129" s="6"/>
      <c r="AI1129" s="6"/>
      <c r="AJ1129" s="6"/>
      <c r="AK1129" s="6"/>
      <c r="AL1129" s="6"/>
      <c r="AM1129" s="6"/>
      <c r="AN1129" s="6"/>
      <c r="AO1129" s="6"/>
      <c r="AP1129" s="6"/>
      <c r="AQ1129" s="6"/>
      <c r="AR1129" s="6"/>
      <c r="AS1129" s="6"/>
      <c r="AT1129" s="6"/>
      <c r="AU1129" s="6"/>
      <c r="AV1129" s="6"/>
      <c r="AW1129" s="6"/>
      <c r="AX1129" s="6"/>
      <c r="AY1129" s="6"/>
      <c r="AZ1129" s="6"/>
      <c r="BA1129" s="6"/>
      <c r="BB1129" s="6"/>
      <c r="BC1129" s="6"/>
      <c r="BD1129" s="6"/>
      <c r="BE1129" s="6"/>
      <c r="BF1129" s="6"/>
      <c r="BG1129" s="6"/>
    </row>
    <row r="1130" spans="1:59" x14ac:dyDescent="0.25">
      <c r="A1130" s="6"/>
      <c r="B1130" s="6"/>
      <c r="C1130" s="6"/>
      <c r="D1130" s="6"/>
      <c r="E1130" s="6"/>
      <c r="F1130" s="6"/>
      <c r="G1130" s="6"/>
      <c r="H1130" s="6"/>
      <c r="I1130" s="6"/>
      <c r="J1130" s="6"/>
      <c r="K1130" s="6"/>
      <c r="L1130" s="6"/>
      <c r="M1130" s="6"/>
      <c r="N1130" s="6"/>
      <c r="O1130" s="6"/>
      <c r="P1130" s="6"/>
      <c r="Q1130" s="6"/>
      <c r="R1130" s="6"/>
      <c r="S1130" s="6"/>
      <c r="T1130" s="6"/>
      <c r="U1130" s="6"/>
      <c r="V1130" s="6"/>
      <c r="W1130" s="6"/>
      <c r="X1130" s="6"/>
      <c r="Y1130" s="6"/>
      <c r="Z1130" s="6"/>
      <c r="AA1130" s="6"/>
      <c r="AB1130" s="6"/>
      <c r="AC1130" s="6"/>
      <c r="AD1130" s="6"/>
      <c r="AE1130" s="6"/>
      <c r="AF1130" s="6"/>
      <c r="AG1130" s="6"/>
      <c r="AH1130" s="6"/>
      <c r="AI1130" s="6"/>
      <c r="AJ1130" s="6"/>
      <c r="AK1130" s="6"/>
      <c r="AL1130" s="6"/>
      <c r="AM1130" s="6"/>
      <c r="AN1130" s="6"/>
      <c r="AO1130" s="6"/>
      <c r="AP1130" s="6"/>
      <c r="AQ1130" s="6"/>
      <c r="AR1130" s="6"/>
      <c r="AS1130" s="6"/>
      <c r="AT1130" s="6"/>
      <c r="AU1130" s="6"/>
      <c r="AV1130" s="6"/>
      <c r="AW1130" s="6"/>
      <c r="AX1130" s="6"/>
      <c r="AY1130" s="6"/>
      <c r="AZ1130" s="6"/>
      <c r="BA1130" s="6"/>
      <c r="BB1130" s="6"/>
      <c r="BC1130" s="6"/>
      <c r="BD1130" s="6"/>
      <c r="BE1130" s="6"/>
      <c r="BF1130" s="6"/>
      <c r="BG1130" s="6"/>
    </row>
    <row r="1131" spans="1:59" x14ac:dyDescent="0.25">
      <c r="A1131" s="6"/>
      <c r="B1131" s="6"/>
      <c r="C1131" s="6"/>
      <c r="D1131" s="6"/>
      <c r="E1131" s="6"/>
      <c r="F1131" s="6"/>
      <c r="G1131" s="6"/>
      <c r="H1131" s="6"/>
      <c r="I1131" s="6"/>
      <c r="J1131" s="6"/>
      <c r="K1131" s="6"/>
      <c r="L1131" s="6"/>
      <c r="M1131" s="6"/>
      <c r="N1131" s="6"/>
      <c r="O1131" s="6"/>
      <c r="P1131" s="6"/>
      <c r="Q1131" s="6"/>
      <c r="R1131" s="6"/>
      <c r="S1131" s="6"/>
      <c r="T1131" s="6"/>
      <c r="U1131" s="6"/>
      <c r="V1131" s="6"/>
      <c r="W1131" s="6"/>
      <c r="X1131" s="6"/>
      <c r="Y1131" s="6"/>
      <c r="Z1131" s="6"/>
      <c r="AA1131" s="6"/>
      <c r="AB1131" s="6"/>
      <c r="AC1131" s="6"/>
      <c r="AD1131" s="6"/>
      <c r="AE1131" s="6"/>
      <c r="AF1131" s="6"/>
      <c r="AG1131" s="6"/>
      <c r="AH1131" s="6"/>
      <c r="AI1131" s="6"/>
      <c r="AJ1131" s="6"/>
      <c r="AK1131" s="6"/>
      <c r="AL1131" s="6"/>
      <c r="AM1131" s="6"/>
      <c r="AN1131" s="6"/>
      <c r="AO1131" s="6"/>
      <c r="AP1131" s="6"/>
      <c r="AQ1131" s="6"/>
      <c r="AR1131" s="6"/>
      <c r="AS1131" s="6"/>
      <c r="AT1131" s="6"/>
      <c r="AU1131" s="6"/>
      <c r="AV1131" s="6"/>
      <c r="AW1131" s="6"/>
      <c r="AX1131" s="6"/>
      <c r="AY1131" s="6"/>
      <c r="AZ1131" s="6"/>
      <c r="BA1131" s="6"/>
      <c r="BB1131" s="6"/>
      <c r="BC1131" s="6"/>
      <c r="BD1131" s="6"/>
      <c r="BE1131" s="6"/>
      <c r="BF1131" s="6"/>
      <c r="BG1131" s="6"/>
    </row>
    <row r="1132" spans="1:59" x14ac:dyDescent="0.25">
      <c r="A1132" s="6"/>
      <c r="B1132" s="6"/>
      <c r="C1132" s="6"/>
      <c r="D1132" s="6"/>
      <c r="E1132" s="6"/>
      <c r="F1132" s="6"/>
      <c r="G1132" s="6"/>
      <c r="H1132" s="6"/>
      <c r="I1132" s="6"/>
      <c r="J1132" s="6"/>
      <c r="K1132" s="6"/>
      <c r="L1132" s="6"/>
      <c r="M1132" s="6"/>
      <c r="N1132" s="6"/>
      <c r="O1132" s="6"/>
      <c r="P1132" s="6"/>
      <c r="Q1132" s="6"/>
      <c r="R1132" s="6"/>
      <c r="S1132" s="6"/>
      <c r="T1132" s="6"/>
      <c r="U1132" s="6"/>
      <c r="V1132" s="6"/>
      <c r="W1132" s="6"/>
      <c r="X1132" s="6"/>
      <c r="Y1132" s="6"/>
      <c r="Z1132" s="6"/>
      <c r="AA1132" s="6"/>
      <c r="AB1132" s="6"/>
      <c r="AC1132" s="6"/>
      <c r="AD1132" s="6"/>
      <c r="AE1132" s="6"/>
      <c r="AF1132" s="6"/>
      <c r="AG1132" s="6"/>
      <c r="AH1132" s="6"/>
      <c r="AI1132" s="6"/>
      <c r="AJ1132" s="6"/>
      <c r="AK1132" s="6"/>
      <c r="AL1132" s="6"/>
      <c r="AM1132" s="6"/>
      <c r="AN1132" s="6"/>
      <c r="AO1132" s="6"/>
      <c r="AP1132" s="6"/>
      <c r="AQ1132" s="6"/>
      <c r="AR1132" s="6"/>
      <c r="AS1132" s="6"/>
      <c r="AT1132" s="6"/>
      <c r="AU1132" s="6"/>
      <c r="AV1132" s="6"/>
      <c r="AW1132" s="6"/>
      <c r="AX1132" s="6"/>
      <c r="AY1132" s="6"/>
      <c r="AZ1132" s="6"/>
      <c r="BA1132" s="6"/>
      <c r="BB1132" s="6"/>
      <c r="BC1132" s="6"/>
      <c r="BD1132" s="6"/>
      <c r="BE1132" s="6"/>
      <c r="BF1132" s="6"/>
      <c r="BG1132" s="6"/>
    </row>
    <row r="1133" spans="1:59" x14ac:dyDescent="0.25">
      <c r="A1133" s="6"/>
      <c r="B1133" s="6"/>
      <c r="C1133" s="6"/>
      <c r="D1133" s="6"/>
      <c r="E1133" s="6"/>
      <c r="F1133" s="6"/>
      <c r="G1133" s="6"/>
      <c r="H1133" s="6"/>
      <c r="I1133" s="6"/>
      <c r="J1133" s="6"/>
      <c r="K1133" s="6"/>
      <c r="L1133" s="6"/>
      <c r="M1133" s="6"/>
      <c r="N1133" s="6"/>
      <c r="O1133" s="6"/>
      <c r="P1133" s="6"/>
      <c r="Q1133" s="6"/>
      <c r="R1133" s="6"/>
      <c r="S1133" s="6"/>
      <c r="T1133" s="6"/>
      <c r="U1133" s="6"/>
      <c r="V1133" s="6"/>
      <c r="W1133" s="6"/>
      <c r="X1133" s="6"/>
      <c r="Y1133" s="6"/>
      <c r="Z1133" s="6"/>
      <c r="AA1133" s="6"/>
      <c r="AB1133" s="6"/>
      <c r="AC1133" s="6"/>
      <c r="AD1133" s="6"/>
      <c r="AE1133" s="6"/>
      <c r="AF1133" s="6"/>
      <c r="AG1133" s="6"/>
      <c r="AH1133" s="6"/>
      <c r="AI1133" s="6"/>
      <c r="AJ1133" s="6"/>
      <c r="AK1133" s="6"/>
      <c r="AL1133" s="6"/>
      <c r="AM1133" s="6"/>
      <c r="AN1133" s="6"/>
      <c r="AO1133" s="6"/>
      <c r="AP1133" s="6"/>
      <c r="AQ1133" s="6"/>
      <c r="AR1133" s="6"/>
      <c r="AS1133" s="6"/>
      <c r="AT1133" s="6"/>
      <c r="AU1133" s="6"/>
      <c r="AV1133" s="6"/>
      <c r="AW1133" s="6"/>
      <c r="AX1133" s="6"/>
      <c r="AY1133" s="6"/>
      <c r="AZ1133" s="6"/>
      <c r="BA1133" s="6"/>
      <c r="BB1133" s="6"/>
      <c r="BC1133" s="6"/>
      <c r="BD1133" s="6"/>
      <c r="BE1133" s="6"/>
      <c r="BF1133" s="6"/>
      <c r="BG1133" s="6"/>
    </row>
    <row r="1134" spans="1:59" x14ac:dyDescent="0.25">
      <c r="A1134" s="6"/>
      <c r="B1134" s="6"/>
      <c r="C1134" s="6"/>
      <c r="D1134" s="6"/>
      <c r="E1134" s="6"/>
      <c r="F1134" s="6"/>
      <c r="G1134" s="6"/>
      <c r="H1134" s="6"/>
      <c r="I1134" s="6"/>
      <c r="J1134" s="6"/>
      <c r="K1134" s="6"/>
      <c r="L1134" s="6"/>
      <c r="M1134" s="6"/>
      <c r="N1134" s="6"/>
      <c r="O1134" s="6"/>
      <c r="P1134" s="6"/>
      <c r="Q1134" s="6"/>
      <c r="R1134" s="6"/>
      <c r="S1134" s="6"/>
      <c r="T1134" s="6"/>
      <c r="U1134" s="6"/>
      <c r="V1134" s="6"/>
      <c r="W1134" s="6"/>
      <c r="X1134" s="6"/>
      <c r="Y1134" s="6"/>
      <c r="Z1134" s="6"/>
      <c r="AA1134" s="6"/>
      <c r="AB1134" s="6"/>
      <c r="AC1134" s="6"/>
      <c r="AD1134" s="6"/>
      <c r="AE1134" s="6"/>
      <c r="AF1134" s="6"/>
      <c r="AG1134" s="6"/>
      <c r="AH1134" s="6"/>
      <c r="AI1134" s="6"/>
      <c r="AJ1134" s="6"/>
      <c r="AK1134" s="6"/>
      <c r="AL1134" s="6"/>
      <c r="AM1134" s="6"/>
      <c r="AN1134" s="6"/>
      <c r="AO1134" s="6"/>
      <c r="AP1134" s="6"/>
      <c r="AQ1134" s="6"/>
      <c r="AR1134" s="6"/>
      <c r="AS1134" s="6"/>
      <c r="AT1134" s="6"/>
      <c r="AU1134" s="6"/>
      <c r="AV1134" s="6"/>
      <c r="AW1134" s="6"/>
      <c r="AX1134" s="6"/>
      <c r="AY1134" s="6"/>
      <c r="AZ1134" s="6"/>
      <c r="BA1134" s="6"/>
      <c r="BB1134" s="6"/>
      <c r="BC1134" s="6"/>
      <c r="BD1134" s="6"/>
      <c r="BE1134" s="6"/>
      <c r="BF1134" s="6"/>
      <c r="BG1134" s="6"/>
    </row>
    <row r="1135" spans="1:59" x14ac:dyDescent="0.25">
      <c r="A1135" s="6"/>
      <c r="B1135" s="6"/>
      <c r="C1135" s="6"/>
      <c r="D1135" s="6"/>
      <c r="E1135" s="6"/>
      <c r="F1135" s="6"/>
      <c r="G1135" s="6"/>
      <c r="H1135" s="6"/>
      <c r="I1135" s="6"/>
      <c r="J1135" s="6"/>
      <c r="K1135" s="6"/>
      <c r="L1135" s="6"/>
      <c r="M1135" s="6"/>
      <c r="N1135" s="6"/>
      <c r="O1135" s="6"/>
      <c r="P1135" s="6"/>
      <c r="Q1135" s="6"/>
      <c r="R1135" s="6"/>
      <c r="S1135" s="6"/>
      <c r="T1135" s="6"/>
      <c r="U1135" s="6"/>
      <c r="V1135" s="6"/>
      <c r="W1135" s="6"/>
      <c r="X1135" s="6"/>
      <c r="Y1135" s="6"/>
      <c r="Z1135" s="6"/>
      <c r="AA1135" s="6"/>
      <c r="AB1135" s="6"/>
      <c r="AC1135" s="6"/>
      <c r="AD1135" s="6"/>
      <c r="AE1135" s="6"/>
      <c r="AF1135" s="6"/>
      <c r="AG1135" s="6"/>
      <c r="AH1135" s="6"/>
      <c r="AI1135" s="6"/>
      <c r="AJ1135" s="6"/>
      <c r="AK1135" s="6"/>
      <c r="AL1135" s="6"/>
      <c r="AM1135" s="6"/>
      <c r="AN1135" s="6"/>
      <c r="AO1135" s="6"/>
      <c r="AP1135" s="6"/>
      <c r="AQ1135" s="6"/>
      <c r="AR1135" s="6"/>
      <c r="AS1135" s="6"/>
      <c r="AT1135" s="6"/>
      <c r="AU1135" s="6"/>
      <c r="AV1135" s="6"/>
      <c r="AW1135" s="6"/>
      <c r="AX1135" s="6"/>
      <c r="AY1135" s="6"/>
      <c r="AZ1135" s="6"/>
      <c r="BA1135" s="6"/>
      <c r="BB1135" s="6"/>
      <c r="BC1135" s="6"/>
      <c r="BD1135" s="6"/>
      <c r="BE1135" s="6"/>
      <c r="BF1135" s="6"/>
      <c r="BG1135" s="6"/>
    </row>
    <row r="1136" spans="1:59" x14ac:dyDescent="0.25">
      <c r="A1136" s="6"/>
      <c r="B1136" s="6"/>
      <c r="C1136" s="6"/>
      <c r="D1136" s="6"/>
      <c r="E1136" s="6"/>
      <c r="F1136" s="6"/>
      <c r="G1136" s="6"/>
      <c r="H1136" s="6"/>
      <c r="I1136" s="6"/>
      <c r="J1136" s="6"/>
      <c r="K1136" s="6"/>
      <c r="L1136" s="6"/>
      <c r="M1136" s="6"/>
      <c r="N1136" s="6"/>
      <c r="O1136" s="6"/>
      <c r="P1136" s="6"/>
      <c r="Q1136" s="6"/>
      <c r="R1136" s="6"/>
      <c r="S1136" s="6"/>
      <c r="T1136" s="6"/>
      <c r="U1136" s="6"/>
      <c r="V1136" s="6"/>
      <c r="W1136" s="6"/>
      <c r="X1136" s="6"/>
      <c r="Y1136" s="6"/>
      <c r="Z1136" s="6"/>
      <c r="AA1136" s="6"/>
      <c r="AB1136" s="6"/>
      <c r="AC1136" s="6"/>
      <c r="AD1136" s="6"/>
      <c r="AE1136" s="6"/>
      <c r="AF1136" s="6"/>
      <c r="AG1136" s="6"/>
      <c r="AH1136" s="6"/>
      <c r="AI1136" s="6"/>
      <c r="AJ1136" s="6"/>
      <c r="AK1136" s="6"/>
      <c r="AL1136" s="6"/>
      <c r="AM1136" s="6"/>
      <c r="AN1136" s="6"/>
      <c r="AO1136" s="6"/>
      <c r="AP1136" s="6"/>
      <c r="AQ1136" s="6"/>
      <c r="AR1136" s="6"/>
      <c r="AS1136" s="6"/>
      <c r="AT1136" s="6"/>
      <c r="AU1136" s="6"/>
      <c r="AV1136" s="6"/>
      <c r="AW1136" s="6"/>
      <c r="AX1136" s="6"/>
      <c r="AY1136" s="6"/>
      <c r="AZ1136" s="6"/>
      <c r="BA1136" s="6"/>
      <c r="BB1136" s="6"/>
      <c r="BC1136" s="6"/>
      <c r="BD1136" s="6"/>
      <c r="BE1136" s="6"/>
      <c r="BF1136" s="6"/>
      <c r="BG1136" s="6"/>
    </row>
    <row r="1137" spans="1:59" x14ac:dyDescent="0.25">
      <c r="A1137" s="6"/>
      <c r="B1137" s="6"/>
      <c r="C1137" s="6"/>
      <c r="D1137" s="6"/>
      <c r="E1137" s="6"/>
      <c r="F1137" s="6"/>
      <c r="G1137" s="6"/>
      <c r="H1137" s="6"/>
      <c r="I1137" s="6"/>
      <c r="J1137" s="6"/>
      <c r="K1137" s="6"/>
      <c r="L1137" s="6"/>
      <c r="M1137" s="6"/>
      <c r="N1137" s="6"/>
      <c r="O1137" s="6"/>
      <c r="P1137" s="6"/>
      <c r="Q1137" s="6"/>
      <c r="R1137" s="6"/>
      <c r="S1137" s="6"/>
      <c r="T1137" s="6"/>
      <c r="U1137" s="6"/>
      <c r="V1137" s="6"/>
      <c r="W1137" s="6"/>
      <c r="X1137" s="6"/>
      <c r="Y1137" s="6"/>
      <c r="Z1137" s="6"/>
      <c r="AA1137" s="6"/>
      <c r="AB1137" s="6"/>
      <c r="AC1137" s="6"/>
      <c r="AD1137" s="6"/>
      <c r="AE1137" s="6"/>
      <c r="AF1137" s="6"/>
      <c r="AG1137" s="6"/>
      <c r="AH1137" s="6"/>
      <c r="AI1137" s="6"/>
      <c r="AJ1137" s="6"/>
      <c r="AK1137" s="6"/>
      <c r="AL1137" s="6"/>
      <c r="AM1137" s="6"/>
      <c r="AN1137" s="6"/>
      <c r="AO1137" s="6"/>
      <c r="AP1137" s="6"/>
      <c r="AQ1137" s="6"/>
      <c r="AR1137" s="6"/>
      <c r="AS1137" s="6"/>
      <c r="AT1137" s="6"/>
      <c r="AU1137" s="6"/>
      <c r="AV1137" s="6"/>
      <c r="AW1137" s="6"/>
      <c r="AX1137" s="6"/>
      <c r="AY1137" s="6"/>
      <c r="AZ1137" s="6"/>
      <c r="BA1137" s="6"/>
      <c r="BB1137" s="6"/>
      <c r="BC1137" s="6"/>
      <c r="BD1137" s="6"/>
      <c r="BE1137" s="6"/>
      <c r="BF1137" s="6"/>
      <c r="BG1137" s="6"/>
    </row>
    <row r="1138" spans="1:59" x14ac:dyDescent="0.25">
      <c r="A1138" s="6"/>
      <c r="B1138" s="6"/>
      <c r="C1138" s="6"/>
      <c r="D1138" s="6"/>
      <c r="E1138" s="6"/>
      <c r="F1138" s="6"/>
      <c r="G1138" s="6"/>
      <c r="H1138" s="6"/>
      <c r="I1138" s="6"/>
      <c r="J1138" s="6"/>
      <c r="K1138" s="6"/>
      <c r="L1138" s="6"/>
      <c r="M1138" s="6"/>
      <c r="N1138" s="6"/>
      <c r="O1138" s="6"/>
      <c r="P1138" s="6"/>
      <c r="Q1138" s="6"/>
      <c r="R1138" s="6"/>
      <c r="S1138" s="6"/>
      <c r="T1138" s="6"/>
      <c r="U1138" s="6"/>
      <c r="V1138" s="6"/>
      <c r="W1138" s="6"/>
      <c r="X1138" s="6"/>
      <c r="Y1138" s="6"/>
      <c r="Z1138" s="6"/>
      <c r="AA1138" s="6"/>
      <c r="AB1138" s="6"/>
      <c r="AC1138" s="6"/>
      <c r="AD1138" s="6"/>
      <c r="AE1138" s="6"/>
      <c r="AF1138" s="6"/>
      <c r="AG1138" s="6"/>
      <c r="AH1138" s="6"/>
      <c r="AI1138" s="6"/>
      <c r="AJ1138" s="6"/>
      <c r="AK1138" s="6"/>
      <c r="AL1138" s="6"/>
      <c r="AM1138" s="6"/>
      <c r="AN1138" s="6"/>
      <c r="AO1138" s="6"/>
      <c r="AP1138" s="6"/>
      <c r="AQ1138" s="6"/>
      <c r="AR1138" s="6"/>
      <c r="AS1138" s="6"/>
      <c r="AT1138" s="6"/>
      <c r="AU1138" s="6"/>
      <c r="AV1138" s="6"/>
      <c r="AW1138" s="6"/>
      <c r="AX1138" s="6"/>
      <c r="AY1138" s="6"/>
      <c r="AZ1138" s="6"/>
      <c r="BA1138" s="6"/>
      <c r="BB1138" s="6"/>
      <c r="BC1138" s="6"/>
      <c r="BD1138" s="6"/>
      <c r="BE1138" s="6"/>
      <c r="BF1138" s="6"/>
      <c r="BG1138" s="6"/>
    </row>
    <row r="1139" spans="1:59" x14ac:dyDescent="0.25">
      <c r="A1139" s="6"/>
      <c r="B1139" s="6"/>
      <c r="C1139" s="6"/>
      <c r="D1139" s="6"/>
      <c r="E1139" s="6"/>
      <c r="F1139" s="6"/>
      <c r="G1139" s="6"/>
      <c r="H1139" s="6"/>
      <c r="I1139" s="6"/>
      <c r="J1139" s="6"/>
      <c r="K1139" s="6"/>
      <c r="L1139" s="6"/>
      <c r="M1139" s="6"/>
      <c r="N1139" s="6"/>
      <c r="O1139" s="6"/>
      <c r="P1139" s="6"/>
      <c r="Q1139" s="6"/>
      <c r="R1139" s="6"/>
      <c r="S1139" s="6"/>
      <c r="T1139" s="6"/>
      <c r="U1139" s="6"/>
      <c r="V1139" s="6"/>
      <c r="W1139" s="6"/>
      <c r="X1139" s="6"/>
      <c r="Y1139" s="6"/>
      <c r="Z1139" s="6"/>
      <c r="AA1139" s="6"/>
      <c r="AB1139" s="6"/>
      <c r="AC1139" s="6"/>
      <c r="AD1139" s="6"/>
      <c r="AE1139" s="6"/>
      <c r="AF1139" s="6"/>
      <c r="AG1139" s="6"/>
      <c r="AH1139" s="6"/>
      <c r="AI1139" s="6"/>
      <c r="AJ1139" s="6"/>
      <c r="AK1139" s="6"/>
      <c r="AL1139" s="6"/>
      <c r="AM1139" s="6"/>
      <c r="AN1139" s="6"/>
      <c r="AO1139" s="6"/>
      <c r="AP1139" s="6"/>
      <c r="AQ1139" s="6"/>
      <c r="AR1139" s="6"/>
      <c r="AS1139" s="6"/>
      <c r="AT1139" s="6"/>
      <c r="AU1139" s="6"/>
      <c r="AV1139" s="6"/>
      <c r="AW1139" s="6"/>
      <c r="AX1139" s="6"/>
      <c r="AY1139" s="6"/>
      <c r="AZ1139" s="6"/>
      <c r="BA1139" s="6"/>
      <c r="BB1139" s="6"/>
      <c r="BC1139" s="6"/>
      <c r="BD1139" s="6"/>
      <c r="BE1139" s="6"/>
      <c r="BF1139" s="6"/>
      <c r="BG1139" s="6"/>
    </row>
    <row r="1140" spans="1:59" x14ac:dyDescent="0.25">
      <c r="A1140" s="6"/>
      <c r="B1140" s="6"/>
      <c r="C1140" s="6"/>
      <c r="D1140" s="6"/>
      <c r="E1140" s="6"/>
      <c r="F1140" s="6"/>
      <c r="G1140" s="6"/>
      <c r="H1140" s="6"/>
      <c r="I1140" s="6"/>
      <c r="J1140" s="6"/>
      <c r="K1140" s="6"/>
      <c r="L1140" s="6"/>
      <c r="M1140" s="6"/>
      <c r="N1140" s="6"/>
      <c r="O1140" s="6"/>
      <c r="P1140" s="6"/>
      <c r="Q1140" s="6"/>
      <c r="R1140" s="6"/>
      <c r="S1140" s="6"/>
      <c r="T1140" s="6"/>
      <c r="U1140" s="6"/>
      <c r="V1140" s="6"/>
      <c r="W1140" s="6"/>
      <c r="X1140" s="6"/>
      <c r="Y1140" s="6"/>
      <c r="Z1140" s="6"/>
      <c r="AA1140" s="6"/>
      <c r="AB1140" s="6"/>
      <c r="AC1140" s="6"/>
      <c r="AD1140" s="6"/>
      <c r="AE1140" s="6"/>
      <c r="AF1140" s="6"/>
      <c r="AG1140" s="6"/>
      <c r="AH1140" s="6"/>
      <c r="AI1140" s="6"/>
      <c r="AJ1140" s="6"/>
      <c r="AK1140" s="6"/>
      <c r="AL1140" s="6"/>
      <c r="AM1140" s="6"/>
      <c r="AN1140" s="6"/>
      <c r="AO1140" s="6"/>
      <c r="AP1140" s="6"/>
      <c r="AQ1140" s="6"/>
      <c r="AR1140" s="6"/>
      <c r="AS1140" s="6"/>
      <c r="AT1140" s="6"/>
      <c r="AU1140" s="6"/>
      <c r="AV1140" s="6"/>
      <c r="AW1140" s="6"/>
      <c r="AX1140" s="6"/>
      <c r="AY1140" s="6"/>
      <c r="AZ1140" s="6"/>
      <c r="BA1140" s="6"/>
      <c r="BB1140" s="6"/>
      <c r="BC1140" s="6"/>
      <c r="BD1140" s="6"/>
      <c r="BE1140" s="6"/>
      <c r="BF1140" s="6"/>
      <c r="BG1140" s="6"/>
    </row>
    <row r="1141" spans="1:59" x14ac:dyDescent="0.25">
      <c r="A1141" s="6"/>
      <c r="B1141" s="6"/>
      <c r="C1141" s="6"/>
      <c r="D1141" s="6"/>
      <c r="E1141" s="6"/>
      <c r="F1141" s="6"/>
      <c r="G1141" s="6"/>
      <c r="H1141" s="6"/>
      <c r="I1141" s="6"/>
      <c r="J1141" s="6"/>
      <c r="K1141" s="6"/>
      <c r="L1141" s="6"/>
      <c r="M1141" s="6"/>
      <c r="N1141" s="6"/>
      <c r="O1141" s="6"/>
      <c r="P1141" s="6"/>
      <c r="Q1141" s="6"/>
      <c r="R1141" s="6"/>
      <c r="S1141" s="6"/>
      <c r="T1141" s="6"/>
      <c r="U1141" s="6"/>
      <c r="V1141" s="6"/>
      <c r="W1141" s="6"/>
      <c r="X1141" s="6"/>
      <c r="Y1141" s="6"/>
      <c r="Z1141" s="6"/>
      <c r="AA1141" s="6"/>
      <c r="AB1141" s="6"/>
      <c r="AC1141" s="6"/>
      <c r="AD1141" s="6"/>
      <c r="AE1141" s="6"/>
      <c r="AF1141" s="6"/>
      <c r="AG1141" s="6"/>
      <c r="AH1141" s="6"/>
      <c r="AI1141" s="6"/>
      <c r="AJ1141" s="6"/>
      <c r="AK1141" s="6"/>
      <c r="AL1141" s="6"/>
      <c r="AM1141" s="6"/>
      <c r="AN1141" s="6"/>
      <c r="AO1141" s="6"/>
      <c r="AP1141" s="6"/>
      <c r="AQ1141" s="6"/>
      <c r="AR1141" s="6"/>
      <c r="AS1141" s="6"/>
      <c r="AT1141" s="6"/>
      <c r="AU1141" s="6"/>
      <c r="AV1141" s="6"/>
      <c r="AW1141" s="6"/>
      <c r="AX1141" s="6"/>
      <c r="AY1141" s="6"/>
      <c r="AZ1141" s="6"/>
      <c r="BA1141" s="6"/>
      <c r="BB1141" s="6"/>
      <c r="BC1141" s="6"/>
      <c r="BD1141" s="6"/>
      <c r="BE1141" s="6"/>
      <c r="BF1141" s="6"/>
      <c r="BG1141" s="6"/>
    </row>
    <row r="1142" spans="1:59" x14ac:dyDescent="0.25">
      <c r="A1142" s="6"/>
      <c r="B1142" s="6"/>
      <c r="C1142" s="6"/>
      <c r="D1142" s="6"/>
      <c r="E1142" s="6"/>
      <c r="F1142" s="6"/>
      <c r="G1142" s="6"/>
      <c r="H1142" s="6"/>
      <c r="I1142" s="6"/>
      <c r="J1142" s="6"/>
      <c r="K1142" s="6"/>
      <c r="L1142" s="6"/>
      <c r="M1142" s="6"/>
      <c r="N1142" s="6"/>
      <c r="O1142" s="6"/>
      <c r="P1142" s="6"/>
      <c r="Q1142" s="6"/>
      <c r="R1142" s="6"/>
      <c r="S1142" s="6"/>
      <c r="T1142" s="6"/>
      <c r="U1142" s="6"/>
      <c r="V1142" s="6"/>
      <c r="W1142" s="6"/>
      <c r="X1142" s="6"/>
      <c r="Y1142" s="6"/>
      <c r="Z1142" s="6"/>
      <c r="AA1142" s="6"/>
      <c r="AB1142" s="6"/>
      <c r="AC1142" s="6"/>
      <c r="AD1142" s="6"/>
      <c r="AE1142" s="6"/>
      <c r="AF1142" s="6"/>
      <c r="AG1142" s="6"/>
      <c r="AH1142" s="6"/>
      <c r="AI1142" s="6"/>
      <c r="AJ1142" s="6"/>
      <c r="AK1142" s="6"/>
      <c r="AL1142" s="6"/>
      <c r="AM1142" s="6"/>
      <c r="AN1142" s="6"/>
      <c r="AO1142" s="6"/>
      <c r="AP1142" s="6"/>
      <c r="AQ1142" s="6"/>
      <c r="AR1142" s="6"/>
      <c r="AS1142" s="6"/>
      <c r="AT1142" s="6"/>
      <c r="AU1142" s="6"/>
      <c r="AV1142" s="6"/>
      <c r="AW1142" s="6"/>
      <c r="AX1142" s="6"/>
      <c r="AY1142" s="6"/>
      <c r="AZ1142" s="6"/>
      <c r="BA1142" s="6"/>
      <c r="BB1142" s="6"/>
      <c r="BC1142" s="6"/>
      <c r="BD1142" s="6"/>
      <c r="BE1142" s="6"/>
      <c r="BF1142" s="6"/>
      <c r="BG1142" s="6"/>
    </row>
    <row r="1143" spans="1:59" x14ac:dyDescent="0.25">
      <c r="A1143" s="6"/>
      <c r="B1143" s="6"/>
      <c r="C1143" s="6"/>
      <c r="D1143" s="6"/>
      <c r="E1143" s="6"/>
      <c r="F1143" s="6"/>
      <c r="G1143" s="6"/>
      <c r="H1143" s="6"/>
      <c r="I1143" s="6"/>
      <c r="J1143" s="6"/>
      <c r="K1143" s="6"/>
      <c r="L1143" s="6"/>
      <c r="M1143" s="6"/>
      <c r="N1143" s="6"/>
      <c r="O1143" s="6"/>
      <c r="P1143" s="6"/>
      <c r="Q1143" s="6"/>
      <c r="R1143" s="6"/>
      <c r="S1143" s="6"/>
      <c r="T1143" s="6"/>
      <c r="U1143" s="6"/>
      <c r="V1143" s="6"/>
      <c r="W1143" s="6"/>
      <c r="X1143" s="6"/>
      <c r="Y1143" s="6"/>
      <c r="Z1143" s="6"/>
      <c r="AA1143" s="6"/>
      <c r="AB1143" s="6"/>
      <c r="AC1143" s="6"/>
      <c r="AD1143" s="6"/>
      <c r="AE1143" s="6"/>
      <c r="AF1143" s="6"/>
      <c r="AG1143" s="6"/>
      <c r="AH1143" s="6"/>
      <c r="AI1143" s="6"/>
      <c r="AJ1143" s="6"/>
      <c r="AK1143" s="6"/>
      <c r="AL1143" s="6"/>
      <c r="AM1143" s="6"/>
      <c r="AN1143" s="6"/>
      <c r="AO1143" s="6"/>
      <c r="AP1143" s="6"/>
      <c r="AQ1143" s="6"/>
      <c r="AR1143" s="6"/>
      <c r="AS1143" s="6"/>
      <c r="AT1143" s="6"/>
      <c r="AU1143" s="6"/>
      <c r="AV1143" s="6"/>
      <c r="AW1143" s="6"/>
      <c r="AX1143" s="6"/>
      <c r="AY1143" s="6"/>
      <c r="AZ1143" s="6"/>
      <c r="BA1143" s="6"/>
      <c r="BB1143" s="6"/>
      <c r="BC1143" s="6"/>
      <c r="BD1143" s="6"/>
      <c r="BE1143" s="6"/>
      <c r="BF1143" s="6"/>
      <c r="BG1143" s="6"/>
    </row>
    <row r="1144" spans="1:59" x14ac:dyDescent="0.25">
      <c r="A1144" s="6"/>
      <c r="B1144" s="6"/>
      <c r="C1144" s="6"/>
      <c r="D1144" s="6"/>
      <c r="E1144" s="6"/>
      <c r="F1144" s="6"/>
      <c r="G1144" s="6"/>
      <c r="H1144" s="6"/>
      <c r="I1144" s="6"/>
      <c r="J1144" s="6"/>
      <c r="K1144" s="6"/>
      <c r="L1144" s="6"/>
      <c r="M1144" s="6"/>
      <c r="N1144" s="6"/>
      <c r="O1144" s="6"/>
      <c r="P1144" s="6"/>
      <c r="Q1144" s="6"/>
      <c r="R1144" s="6"/>
      <c r="S1144" s="6"/>
      <c r="T1144" s="6"/>
      <c r="U1144" s="6"/>
      <c r="V1144" s="6"/>
      <c r="W1144" s="6"/>
      <c r="X1144" s="6"/>
      <c r="Y1144" s="6"/>
      <c r="Z1144" s="6"/>
      <c r="AA1144" s="6"/>
      <c r="AB1144" s="6"/>
      <c r="AC1144" s="6"/>
      <c r="AD1144" s="6"/>
      <c r="AE1144" s="6"/>
      <c r="AF1144" s="6"/>
      <c r="AG1144" s="6"/>
      <c r="AH1144" s="6"/>
      <c r="AI1144" s="6"/>
      <c r="AJ1144" s="6"/>
      <c r="AK1144" s="6"/>
      <c r="AL1144" s="6"/>
      <c r="AM1144" s="6"/>
      <c r="AN1144" s="6"/>
      <c r="AO1144" s="6"/>
      <c r="AP1144" s="6"/>
      <c r="AQ1144" s="6"/>
      <c r="AR1144" s="6"/>
      <c r="AS1144" s="6"/>
      <c r="AT1144" s="6"/>
      <c r="AU1144" s="6"/>
      <c r="AV1144" s="6"/>
      <c r="AW1144" s="6"/>
      <c r="AX1144" s="6"/>
      <c r="AY1144" s="6"/>
      <c r="AZ1144" s="6"/>
      <c r="BA1144" s="6"/>
      <c r="BB1144" s="6"/>
      <c r="BC1144" s="6"/>
      <c r="BD1144" s="6"/>
      <c r="BE1144" s="6"/>
      <c r="BF1144" s="6"/>
      <c r="BG1144" s="6"/>
    </row>
    <row r="1145" spans="1:59" x14ac:dyDescent="0.25">
      <c r="A1145" s="6"/>
      <c r="B1145" s="6"/>
      <c r="C1145" s="6"/>
      <c r="D1145" s="6"/>
      <c r="E1145" s="6"/>
      <c r="F1145" s="6"/>
      <c r="G1145" s="6"/>
      <c r="H1145" s="6"/>
      <c r="I1145" s="6"/>
      <c r="J1145" s="6"/>
      <c r="K1145" s="6"/>
      <c r="L1145" s="6"/>
      <c r="M1145" s="6"/>
      <c r="N1145" s="6"/>
      <c r="O1145" s="6"/>
      <c r="P1145" s="6"/>
      <c r="Q1145" s="6"/>
      <c r="R1145" s="6"/>
      <c r="S1145" s="6"/>
      <c r="T1145" s="6"/>
      <c r="U1145" s="6"/>
      <c r="V1145" s="6"/>
      <c r="W1145" s="6"/>
      <c r="X1145" s="6"/>
      <c r="Y1145" s="6"/>
      <c r="Z1145" s="6"/>
      <c r="AA1145" s="6"/>
      <c r="AB1145" s="6"/>
      <c r="AC1145" s="6"/>
      <c r="AD1145" s="6"/>
      <c r="AE1145" s="6"/>
      <c r="AF1145" s="6"/>
      <c r="AG1145" s="6"/>
      <c r="AH1145" s="6"/>
      <c r="AI1145" s="6"/>
      <c r="AJ1145" s="6"/>
      <c r="AK1145" s="6"/>
      <c r="AL1145" s="6"/>
      <c r="AM1145" s="6"/>
      <c r="AN1145" s="6"/>
      <c r="AO1145" s="6"/>
      <c r="AP1145" s="6"/>
      <c r="AQ1145" s="6"/>
      <c r="AR1145" s="6"/>
      <c r="AS1145" s="6"/>
      <c r="AT1145" s="6"/>
      <c r="AU1145" s="6"/>
      <c r="AV1145" s="6"/>
      <c r="AW1145" s="6"/>
      <c r="AX1145" s="6"/>
      <c r="AY1145" s="6"/>
      <c r="AZ1145" s="6"/>
      <c r="BA1145" s="6"/>
      <c r="BB1145" s="6"/>
      <c r="BC1145" s="6"/>
      <c r="BD1145" s="6"/>
      <c r="BE1145" s="6"/>
      <c r="BF1145" s="6"/>
      <c r="BG1145" s="6"/>
    </row>
    <row r="1146" spans="1:59" x14ac:dyDescent="0.25">
      <c r="A1146" s="6"/>
      <c r="B1146" s="6"/>
      <c r="C1146" s="6"/>
      <c r="D1146" s="6"/>
      <c r="E1146" s="6"/>
      <c r="F1146" s="6"/>
      <c r="G1146" s="6"/>
      <c r="H1146" s="6"/>
      <c r="I1146" s="6"/>
      <c r="J1146" s="6"/>
      <c r="K1146" s="6"/>
      <c r="L1146" s="6"/>
      <c r="M1146" s="6"/>
      <c r="N1146" s="6"/>
      <c r="O1146" s="6"/>
      <c r="P1146" s="6"/>
      <c r="Q1146" s="6"/>
      <c r="R1146" s="6"/>
      <c r="S1146" s="6"/>
      <c r="T1146" s="6"/>
      <c r="U1146" s="6"/>
      <c r="V1146" s="6"/>
      <c r="W1146" s="6"/>
      <c r="X1146" s="6"/>
      <c r="Y1146" s="6"/>
      <c r="Z1146" s="6"/>
      <c r="AA1146" s="6"/>
      <c r="AB1146" s="6"/>
      <c r="AC1146" s="6"/>
      <c r="AD1146" s="6"/>
      <c r="AE1146" s="6"/>
      <c r="AF1146" s="6"/>
      <c r="AG1146" s="6"/>
      <c r="AH1146" s="6"/>
      <c r="AI1146" s="6"/>
      <c r="AJ1146" s="6"/>
      <c r="AK1146" s="6"/>
      <c r="AL1146" s="6"/>
      <c r="AM1146" s="6"/>
      <c r="AN1146" s="6"/>
      <c r="AO1146" s="6"/>
      <c r="AP1146" s="6"/>
      <c r="AQ1146" s="6"/>
      <c r="AR1146" s="6"/>
      <c r="AS1146" s="6"/>
      <c r="AT1146" s="6"/>
      <c r="AU1146" s="6"/>
      <c r="AV1146" s="6"/>
      <c r="AW1146" s="6"/>
      <c r="AX1146" s="6"/>
      <c r="AY1146" s="6"/>
      <c r="AZ1146" s="6"/>
      <c r="BA1146" s="6"/>
      <c r="BB1146" s="6"/>
      <c r="BC1146" s="6"/>
      <c r="BD1146" s="6"/>
      <c r="BE1146" s="6"/>
      <c r="BF1146" s="6"/>
      <c r="BG1146" s="6"/>
    </row>
    <row r="1147" spans="1:59" x14ac:dyDescent="0.25">
      <c r="A1147" s="6"/>
      <c r="B1147" s="6"/>
      <c r="C1147" s="6"/>
      <c r="D1147" s="6"/>
      <c r="E1147" s="6"/>
      <c r="F1147" s="6"/>
      <c r="G1147" s="6"/>
      <c r="H1147" s="6"/>
      <c r="I1147" s="6"/>
      <c r="J1147" s="6"/>
      <c r="K1147" s="6"/>
      <c r="L1147" s="6"/>
      <c r="M1147" s="6"/>
      <c r="N1147" s="6"/>
      <c r="O1147" s="6"/>
      <c r="P1147" s="6"/>
      <c r="Q1147" s="6"/>
      <c r="R1147" s="6"/>
      <c r="S1147" s="6"/>
      <c r="T1147" s="6"/>
      <c r="U1147" s="6"/>
      <c r="V1147" s="6"/>
      <c r="W1147" s="6"/>
      <c r="X1147" s="6"/>
      <c r="Y1147" s="6"/>
      <c r="Z1147" s="6"/>
      <c r="AA1147" s="6"/>
      <c r="AB1147" s="6"/>
      <c r="AC1147" s="6"/>
      <c r="AD1147" s="6"/>
      <c r="AE1147" s="6"/>
      <c r="AF1147" s="6"/>
      <c r="AG1147" s="6"/>
      <c r="AH1147" s="6"/>
      <c r="AI1147" s="6"/>
      <c r="AJ1147" s="6"/>
      <c r="AK1147" s="6"/>
      <c r="AL1147" s="6"/>
      <c r="AM1147" s="6"/>
      <c r="AN1147" s="6"/>
      <c r="AO1147" s="6"/>
      <c r="AP1147" s="6"/>
      <c r="AQ1147" s="6"/>
      <c r="AR1147" s="6"/>
      <c r="AS1147" s="6"/>
      <c r="AT1147" s="6"/>
      <c r="AU1147" s="6"/>
      <c r="AV1147" s="6"/>
      <c r="AW1147" s="6"/>
      <c r="AX1147" s="6"/>
      <c r="AY1147" s="6"/>
      <c r="AZ1147" s="6"/>
      <c r="BA1147" s="6"/>
      <c r="BB1147" s="6"/>
      <c r="BC1147" s="6"/>
      <c r="BD1147" s="6"/>
      <c r="BE1147" s="6"/>
      <c r="BF1147" s="6"/>
      <c r="BG1147" s="6"/>
    </row>
    <row r="1148" spans="1:59" x14ac:dyDescent="0.25">
      <c r="A1148" s="6"/>
      <c r="B1148" s="6"/>
      <c r="C1148" s="6"/>
      <c r="D1148" s="6"/>
      <c r="E1148" s="6"/>
      <c r="F1148" s="6"/>
      <c r="G1148" s="6"/>
      <c r="H1148" s="6"/>
      <c r="I1148" s="6"/>
      <c r="J1148" s="6"/>
      <c r="K1148" s="6"/>
      <c r="L1148" s="6"/>
      <c r="M1148" s="6"/>
      <c r="N1148" s="6"/>
      <c r="O1148" s="6"/>
      <c r="P1148" s="6"/>
      <c r="Q1148" s="6"/>
      <c r="R1148" s="6"/>
      <c r="S1148" s="6"/>
      <c r="T1148" s="6"/>
      <c r="U1148" s="6"/>
      <c r="V1148" s="6"/>
      <c r="W1148" s="6"/>
      <c r="X1148" s="6"/>
      <c r="Y1148" s="6"/>
      <c r="Z1148" s="6"/>
      <c r="AA1148" s="6"/>
      <c r="AB1148" s="6"/>
      <c r="AC1148" s="6"/>
      <c r="AD1148" s="6"/>
      <c r="AE1148" s="6"/>
      <c r="AF1148" s="6"/>
      <c r="AG1148" s="6"/>
      <c r="AH1148" s="6"/>
      <c r="AI1148" s="6"/>
      <c r="AJ1148" s="6"/>
      <c r="AK1148" s="6"/>
      <c r="AL1148" s="6"/>
      <c r="AM1148" s="6"/>
      <c r="AN1148" s="6"/>
      <c r="AO1148" s="6"/>
      <c r="AP1148" s="6"/>
      <c r="AQ1148" s="6"/>
      <c r="AR1148" s="6"/>
      <c r="AS1148" s="6"/>
      <c r="AT1148" s="6"/>
      <c r="AU1148" s="6"/>
      <c r="AV1148" s="6"/>
      <c r="AW1148" s="6"/>
      <c r="AX1148" s="6"/>
      <c r="AY1148" s="6"/>
      <c r="AZ1148" s="6"/>
      <c r="BA1148" s="6"/>
      <c r="BB1148" s="6"/>
      <c r="BC1148" s="6"/>
      <c r="BD1148" s="6"/>
      <c r="BE1148" s="6"/>
      <c r="BF1148" s="6"/>
      <c r="BG1148" s="6"/>
    </row>
    <row r="1149" spans="1:59" x14ac:dyDescent="0.25">
      <c r="A1149" s="6"/>
      <c r="B1149" s="6"/>
      <c r="C1149" s="6"/>
      <c r="D1149" s="6"/>
      <c r="E1149" s="6"/>
      <c r="F1149" s="6"/>
      <c r="G1149" s="6"/>
      <c r="H1149" s="6"/>
      <c r="I1149" s="6"/>
      <c r="J1149" s="6"/>
      <c r="K1149" s="6"/>
      <c r="L1149" s="6"/>
      <c r="M1149" s="6"/>
      <c r="N1149" s="6"/>
      <c r="O1149" s="6"/>
      <c r="P1149" s="6"/>
      <c r="Q1149" s="6"/>
      <c r="R1149" s="6"/>
      <c r="S1149" s="6"/>
      <c r="T1149" s="6"/>
      <c r="U1149" s="6"/>
      <c r="V1149" s="6"/>
      <c r="W1149" s="6"/>
      <c r="X1149" s="6"/>
      <c r="Y1149" s="6"/>
      <c r="Z1149" s="6"/>
      <c r="AA1149" s="6"/>
      <c r="AB1149" s="6"/>
      <c r="AC1149" s="6"/>
      <c r="AD1149" s="6"/>
      <c r="AE1149" s="6"/>
      <c r="AF1149" s="6"/>
      <c r="AG1149" s="6"/>
      <c r="AH1149" s="6"/>
      <c r="AI1149" s="6"/>
      <c r="AJ1149" s="6"/>
      <c r="AK1149" s="6"/>
      <c r="AL1149" s="6"/>
      <c r="AM1149" s="6"/>
      <c r="AN1149" s="6"/>
      <c r="AO1149" s="6"/>
      <c r="AP1149" s="6"/>
      <c r="AQ1149" s="6"/>
      <c r="AR1149" s="6"/>
      <c r="AS1149" s="6"/>
      <c r="AT1149" s="6"/>
      <c r="AU1149" s="6"/>
      <c r="AV1149" s="6"/>
      <c r="AW1149" s="6"/>
      <c r="AX1149" s="6"/>
      <c r="AY1149" s="6"/>
      <c r="AZ1149" s="6"/>
      <c r="BA1149" s="6"/>
      <c r="BB1149" s="6"/>
      <c r="BC1149" s="6"/>
      <c r="BD1149" s="6"/>
      <c r="BE1149" s="6"/>
      <c r="BF1149" s="6"/>
      <c r="BG1149" s="6"/>
    </row>
    <row r="1150" spans="1:59" x14ac:dyDescent="0.25">
      <c r="A1150" s="6"/>
      <c r="B1150" s="6"/>
      <c r="C1150" s="6"/>
      <c r="D1150" s="6"/>
      <c r="E1150" s="6"/>
      <c r="F1150" s="6"/>
      <c r="G1150" s="6"/>
      <c r="H1150" s="6"/>
      <c r="I1150" s="6"/>
      <c r="J1150" s="6"/>
      <c r="K1150" s="6"/>
      <c r="L1150" s="6"/>
      <c r="M1150" s="6"/>
      <c r="N1150" s="6"/>
      <c r="O1150" s="6"/>
      <c r="P1150" s="6"/>
      <c r="Q1150" s="6"/>
      <c r="R1150" s="6"/>
      <c r="S1150" s="6"/>
      <c r="T1150" s="6"/>
      <c r="U1150" s="6"/>
      <c r="V1150" s="6"/>
      <c r="W1150" s="6"/>
      <c r="X1150" s="6"/>
      <c r="Y1150" s="6"/>
      <c r="Z1150" s="6"/>
      <c r="AA1150" s="6"/>
      <c r="AB1150" s="6"/>
      <c r="AC1150" s="6"/>
      <c r="AD1150" s="6"/>
      <c r="AE1150" s="6"/>
      <c r="AF1150" s="6"/>
      <c r="AG1150" s="6"/>
      <c r="AH1150" s="6"/>
      <c r="AI1150" s="6"/>
      <c r="AJ1150" s="6"/>
      <c r="AK1150" s="6"/>
      <c r="AL1150" s="6"/>
      <c r="AM1150" s="6"/>
      <c r="AN1150" s="6"/>
      <c r="AO1150" s="6"/>
      <c r="AP1150" s="6"/>
      <c r="AQ1150" s="6"/>
      <c r="AR1150" s="6"/>
      <c r="AS1150" s="6"/>
      <c r="AT1150" s="6"/>
      <c r="AU1150" s="6"/>
      <c r="AV1150" s="6"/>
      <c r="AW1150" s="6"/>
      <c r="AX1150" s="6"/>
      <c r="AY1150" s="6"/>
      <c r="AZ1150" s="6"/>
      <c r="BA1150" s="6"/>
      <c r="BB1150" s="6"/>
      <c r="BC1150" s="6"/>
      <c r="BD1150" s="6"/>
      <c r="BE1150" s="6"/>
      <c r="BF1150" s="6"/>
      <c r="BG1150" s="6"/>
    </row>
    <row r="1151" spans="1:59" x14ac:dyDescent="0.25">
      <c r="A1151" s="6"/>
      <c r="B1151" s="6"/>
      <c r="C1151" s="6"/>
      <c r="D1151" s="6"/>
      <c r="E1151" s="6"/>
      <c r="F1151" s="6"/>
      <c r="G1151" s="6"/>
      <c r="H1151" s="6"/>
      <c r="I1151" s="6"/>
      <c r="J1151" s="6"/>
      <c r="K1151" s="6"/>
      <c r="L1151" s="6"/>
      <c r="M1151" s="6"/>
      <c r="N1151" s="6"/>
      <c r="O1151" s="6"/>
      <c r="P1151" s="6"/>
      <c r="Q1151" s="6"/>
      <c r="R1151" s="6"/>
      <c r="S1151" s="6"/>
      <c r="T1151" s="6"/>
      <c r="U1151" s="6"/>
      <c r="V1151" s="6"/>
      <c r="W1151" s="6"/>
      <c r="X1151" s="6"/>
      <c r="Y1151" s="6"/>
      <c r="Z1151" s="6"/>
      <c r="AA1151" s="6"/>
      <c r="AB1151" s="6"/>
      <c r="AC1151" s="6"/>
      <c r="AD1151" s="6"/>
      <c r="AE1151" s="6"/>
      <c r="AF1151" s="6"/>
      <c r="AG1151" s="6"/>
      <c r="AH1151" s="6"/>
      <c r="AI1151" s="6"/>
      <c r="AJ1151" s="6"/>
      <c r="AK1151" s="6"/>
      <c r="AL1151" s="6"/>
      <c r="AM1151" s="6"/>
      <c r="AN1151" s="6"/>
      <c r="AO1151" s="6"/>
      <c r="AP1151" s="6"/>
      <c r="AQ1151" s="6"/>
      <c r="AR1151" s="6"/>
      <c r="AS1151" s="6"/>
      <c r="AT1151" s="6"/>
      <c r="AU1151" s="6"/>
      <c r="AV1151" s="6"/>
      <c r="AW1151" s="6"/>
      <c r="AX1151" s="6"/>
      <c r="AY1151" s="6"/>
      <c r="AZ1151" s="6"/>
      <c r="BA1151" s="6"/>
      <c r="BB1151" s="6"/>
      <c r="BC1151" s="6"/>
      <c r="BD1151" s="6"/>
      <c r="BE1151" s="6"/>
      <c r="BF1151" s="6"/>
      <c r="BG1151" s="6"/>
    </row>
    <row r="1152" spans="1:59" x14ac:dyDescent="0.25">
      <c r="A1152" s="6"/>
      <c r="B1152" s="6"/>
      <c r="C1152" s="6"/>
      <c r="D1152" s="6"/>
      <c r="E1152" s="6"/>
      <c r="F1152" s="6"/>
      <c r="G1152" s="6"/>
      <c r="H1152" s="6"/>
      <c r="I1152" s="6"/>
      <c r="J1152" s="6"/>
      <c r="K1152" s="6"/>
      <c r="L1152" s="6"/>
      <c r="M1152" s="6"/>
      <c r="N1152" s="6"/>
      <c r="O1152" s="6"/>
      <c r="P1152" s="6"/>
      <c r="Q1152" s="6"/>
      <c r="R1152" s="6"/>
      <c r="S1152" s="6"/>
      <c r="T1152" s="6"/>
      <c r="U1152" s="6"/>
      <c r="V1152" s="6"/>
      <c r="W1152" s="6"/>
      <c r="X1152" s="6"/>
      <c r="Y1152" s="6"/>
      <c r="Z1152" s="6"/>
      <c r="AA1152" s="6"/>
      <c r="AB1152" s="6"/>
      <c r="AC1152" s="6"/>
      <c r="AD1152" s="6"/>
      <c r="AE1152" s="6"/>
      <c r="AF1152" s="6"/>
      <c r="AG1152" s="6"/>
      <c r="AH1152" s="6"/>
      <c r="AI1152" s="6"/>
      <c r="AJ1152" s="6"/>
      <c r="AK1152" s="6"/>
      <c r="AL1152" s="6"/>
      <c r="AM1152" s="6"/>
      <c r="AN1152" s="6"/>
      <c r="AO1152" s="6"/>
      <c r="AP1152" s="6"/>
      <c r="AQ1152" s="6"/>
      <c r="AR1152" s="6"/>
      <c r="AS1152" s="6"/>
      <c r="AT1152" s="6"/>
      <c r="AU1152" s="6"/>
      <c r="AV1152" s="6"/>
      <c r="AW1152" s="6"/>
      <c r="AX1152" s="6"/>
      <c r="AY1152" s="6"/>
      <c r="AZ1152" s="6"/>
      <c r="BA1152" s="6"/>
      <c r="BB1152" s="6"/>
      <c r="BC1152" s="6"/>
      <c r="BD1152" s="6"/>
      <c r="BE1152" s="6"/>
      <c r="BF1152" s="6"/>
      <c r="BG1152" s="6"/>
    </row>
    <row r="1153" spans="1:59" x14ac:dyDescent="0.25">
      <c r="A1153" s="6"/>
      <c r="B1153" s="6"/>
      <c r="C1153" s="6"/>
      <c r="D1153" s="6"/>
      <c r="E1153" s="6"/>
      <c r="F1153" s="6"/>
      <c r="G1153" s="6"/>
      <c r="H1153" s="6"/>
      <c r="I1153" s="6"/>
      <c r="J1153" s="6"/>
      <c r="K1153" s="6"/>
      <c r="L1153" s="6"/>
      <c r="M1153" s="6"/>
      <c r="N1153" s="6"/>
      <c r="O1153" s="6"/>
      <c r="P1153" s="6"/>
      <c r="Q1153" s="6"/>
      <c r="R1153" s="6"/>
      <c r="S1153" s="6"/>
      <c r="T1153" s="6"/>
      <c r="U1153" s="6"/>
      <c r="V1153" s="6"/>
      <c r="W1153" s="6"/>
      <c r="X1153" s="6"/>
      <c r="Y1153" s="6"/>
      <c r="Z1153" s="6"/>
      <c r="AA1153" s="6"/>
      <c r="AB1153" s="6"/>
      <c r="AC1153" s="6"/>
      <c r="AD1153" s="6"/>
      <c r="AE1153" s="6"/>
      <c r="AF1153" s="6"/>
      <c r="AG1153" s="6"/>
      <c r="AH1153" s="6"/>
      <c r="AI1153" s="6"/>
      <c r="AJ1153" s="6"/>
      <c r="AK1153" s="6"/>
      <c r="AL1153" s="6"/>
      <c r="AM1153" s="6"/>
      <c r="AN1153" s="6"/>
      <c r="AO1153" s="6"/>
      <c r="AP1153" s="6"/>
      <c r="AQ1153" s="6"/>
      <c r="AR1153" s="6"/>
      <c r="AS1153" s="6"/>
      <c r="AT1153" s="6"/>
      <c r="AU1153" s="6"/>
      <c r="AV1153" s="6"/>
      <c r="AW1153" s="6"/>
      <c r="AX1153" s="6"/>
      <c r="AY1153" s="6"/>
      <c r="AZ1153" s="6"/>
      <c r="BA1153" s="6"/>
      <c r="BB1153" s="6"/>
      <c r="BC1153" s="6"/>
      <c r="BD1153" s="6"/>
      <c r="BE1153" s="6"/>
      <c r="BF1153" s="6"/>
      <c r="BG1153" s="6"/>
    </row>
    <row r="1154" spans="1:59" x14ac:dyDescent="0.25">
      <c r="A1154" s="6"/>
      <c r="B1154" s="6"/>
      <c r="C1154" s="6"/>
      <c r="D1154" s="6"/>
      <c r="E1154" s="6"/>
      <c r="F1154" s="6"/>
      <c r="G1154" s="6"/>
      <c r="H1154" s="6"/>
      <c r="I1154" s="6"/>
      <c r="J1154" s="6"/>
      <c r="K1154" s="6"/>
      <c r="L1154" s="6"/>
      <c r="M1154" s="6"/>
      <c r="N1154" s="6"/>
      <c r="O1154" s="6"/>
      <c r="P1154" s="6"/>
      <c r="Q1154" s="6"/>
      <c r="R1154" s="6"/>
      <c r="S1154" s="6"/>
      <c r="T1154" s="6"/>
      <c r="U1154" s="6"/>
      <c r="V1154" s="6"/>
      <c r="W1154" s="6"/>
      <c r="X1154" s="6"/>
      <c r="Y1154" s="6"/>
      <c r="Z1154" s="6"/>
      <c r="AA1154" s="6"/>
      <c r="AB1154" s="6"/>
      <c r="AC1154" s="6"/>
      <c r="AD1154" s="6"/>
      <c r="AE1154" s="6"/>
      <c r="AF1154" s="6"/>
      <c r="AG1154" s="6"/>
      <c r="AH1154" s="6"/>
      <c r="AI1154" s="6"/>
      <c r="AJ1154" s="6"/>
      <c r="AK1154" s="6"/>
      <c r="AL1154" s="6"/>
      <c r="AM1154" s="6"/>
      <c r="AN1154" s="6"/>
      <c r="AO1154" s="6"/>
      <c r="AP1154" s="6"/>
      <c r="AQ1154" s="6"/>
      <c r="AR1154" s="6"/>
      <c r="AS1154" s="6"/>
      <c r="AT1154" s="6"/>
      <c r="AU1154" s="6"/>
      <c r="AV1154" s="6"/>
      <c r="AW1154" s="6"/>
      <c r="AX1154" s="6"/>
      <c r="AY1154" s="6"/>
      <c r="AZ1154" s="6"/>
      <c r="BA1154" s="6"/>
      <c r="BB1154" s="6"/>
      <c r="BC1154" s="6"/>
      <c r="BD1154" s="6"/>
      <c r="BE1154" s="6"/>
      <c r="BF1154" s="6"/>
      <c r="BG1154" s="6"/>
    </row>
    <row r="1155" spans="1:59" x14ac:dyDescent="0.25">
      <c r="A1155" s="6"/>
      <c r="B1155" s="6"/>
      <c r="C1155" s="6"/>
      <c r="D1155" s="6"/>
      <c r="E1155" s="6"/>
      <c r="F1155" s="6"/>
      <c r="G1155" s="6"/>
      <c r="H1155" s="6"/>
      <c r="I1155" s="6"/>
      <c r="J1155" s="6"/>
      <c r="K1155" s="6"/>
      <c r="L1155" s="6"/>
      <c r="M1155" s="6"/>
      <c r="N1155" s="6"/>
      <c r="O1155" s="6"/>
      <c r="P1155" s="6"/>
      <c r="Q1155" s="6"/>
      <c r="R1155" s="6"/>
      <c r="S1155" s="6"/>
      <c r="T1155" s="6"/>
      <c r="U1155" s="6"/>
      <c r="V1155" s="6"/>
      <c r="W1155" s="6"/>
      <c r="X1155" s="6"/>
      <c r="Y1155" s="6"/>
      <c r="Z1155" s="6"/>
      <c r="AA1155" s="6"/>
      <c r="AB1155" s="6"/>
      <c r="AC1155" s="6"/>
      <c r="AD1155" s="6"/>
      <c r="AE1155" s="6"/>
      <c r="AF1155" s="6"/>
      <c r="AG1155" s="6"/>
      <c r="AH1155" s="6"/>
      <c r="AI1155" s="6"/>
      <c r="AJ1155" s="6"/>
      <c r="AK1155" s="6"/>
      <c r="AL1155" s="6"/>
      <c r="AM1155" s="6"/>
      <c r="AN1155" s="6"/>
      <c r="AO1155" s="6"/>
      <c r="AP1155" s="6"/>
      <c r="AQ1155" s="6"/>
      <c r="AR1155" s="6"/>
      <c r="AS1155" s="6"/>
      <c r="AT1155" s="6"/>
      <c r="AU1155" s="6"/>
      <c r="AV1155" s="6"/>
      <c r="AW1155" s="6"/>
      <c r="AX1155" s="6"/>
      <c r="AY1155" s="6"/>
      <c r="AZ1155" s="6"/>
      <c r="BA1155" s="6"/>
      <c r="BB1155" s="6"/>
      <c r="BC1155" s="6"/>
      <c r="BD1155" s="6"/>
      <c r="BE1155" s="6"/>
      <c r="BF1155" s="6"/>
      <c r="BG1155" s="6"/>
    </row>
    <row r="1156" spans="1:59" x14ac:dyDescent="0.25">
      <c r="A1156" s="6"/>
      <c r="B1156" s="6"/>
      <c r="C1156" s="6"/>
      <c r="D1156" s="6"/>
      <c r="E1156" s="6"/>
      <c r="F1156" s="6"/>
      <c r="G1156" s="6"/>
      <c r="H1156" s="6"/>
      <c r="I1156" s="6"/>
      <c r="J1156" s="6"/>
      <c r="K1156" s="6"/>
      <c r="L1156" s="6"/>
      <c r="M1156" s="6"/>
      <c r="N1156" s="6"/>
      <c r="O1156" s="6"/>
      <c r="P1156" s="6"/>
      <c r="Q1156" s="6"/>
      <c r="R1156" s="6"/>
      <c r="S1156" s="6"/>
      <c r="T1156" s="6"/>
      <c r="U1156" s="6"/>
      <c r="V1156" s="6"/>
      <c r="W1156" s="6"/>
      <c r="X1156" s="6"/>
      <c r="Y1156" s="6"/>
      <c r="Z1156" s="6"/>
      <c r="AA1156" s="6"/>
      <c r="AB1156" s="6"/>
      <c r="AC1156" s="6"/>
      <c r="AD1156" s="6"/>
      <c r="AE1156" s="6"/>
      <c r="AF1156" s="6"/>
      <c r="AG1156" s="6"/>
      <c r="AH1156" s="6"/>
      <c r="AI1156" s="6"/>
      <c r="AJ1156" s="6"/>
      <c r="AK1156" s="6"/>
      <c r="AL1156" s="6"/>
      <c r="AM1156" s="6"/>
      <c r="AN1156" s="6"/>
      <c r="AO1156" s="6"/>
      <c r="AP1156" s="6"/>
      <c r="AQ1156" s="6"/>
      <c r="AR1156" s="6"/>
      <c r="AS1156" s="6"/>
      <c r="AT1156" s="6"/>
      <c r="AU1156" s="6"/>
      <c r="AV1156" s="6"/>
      <c r="AW1156" s="6"/>
      <c r="AX1156" s="6"/>
      <c r="AY1156" s="6"/>
      <c r="AZ1156" s="6"/>
      <c r="BA1156" s="6"/>
      <c r="BB1156" s="6"/>
      <c r="BC1156" s="6"/>
      <c r="BD1156" s="6"/>
      <c r="BE1156" s="6"/>
      <c r="BF1156" s="6"/>
      <c r="BG1156" s="6"/>
    </row>
    <row r="1157" spans="1:59" x14ac:dyDescent="0.25">
      <c r="A1157" s="6"/>
      <c r="B1157" s="6"/>
      <c r="C1157" s="6"/>
      <c r="D1157" s="6"/>
      <c r="E1157" s="6"/>
      <c r="F1157" s="6"/>
      <c r="G1157" s="6"/>
      <c r="H1157" s="6"/>
      <c r="I1157" s="6"/>
      <c r="J1157" s="6"/>
      <c r="K1157" s="6"/>
      <c r="L1157" s="6"/>
      <c r="M1157" s="6"/>
      <c r="N1157" s="6"/>
      <c r="O1157" s="6"/>
      <c r="P1157" s="6"/>
      <c r="Q1157" s="6"/>
      <c r="R1157" s="6"/>
      <c r="S1157" s="6"/>
      <c r="T1157" s="6"/>
      <c r="U1157" s="6"/>
      <c r="V1157" s="6"/>
      <c r="W1157" s="6"/>
      <c r="X1157" s="6"/>
      <c r="Y1157" s="6"/>
      <c r="Z1157" s="6"/>
      <c r="AA1157" s="6"/>
      <c r="AB1157" s="6"/>
      <c r="AC1157" s="6"/>
      <c r="AD1157" s="6"/>
      <c r="AE1157" s="6"/>
      <c r="AF1157" s="6"/>
      <c r="AG1157" s="6"/>
      <c r="AH1157" s="6"/>
      <c r="AI1157" s="6"/>
      <c r="AJ1157" s="6"/>
      <c r="AK1157" s="6"/>
      <c r="AL1157" s="6"/>
      <c r="AM1157" s="6"/>
      <c r="AN1157" s="6"/>
      <c r="AO1157" s="6"/>
      <c r="AP1157" s="6"/>
      <c r="AQ1157" s="6"/>
      <c r="AR1157" s="6"/>
      <c r="AS1157" s="6"/>
      <c r="AT1157" s="6"/>
      <c r="AU1157" s="6"/>
      <c r="AV1157" s="6"/>
      <c r="AW1157" s="6"/>
      <c r="AX1157" s="6"/>
      <c r="AY1157" s="6"/>
      <c r="AZ1157" s="6"/>
      <c r="BA1157" s="6"/>
      <c r="BB1157" s="6"/>
      <c r="BC1157" s="6"/>
      <c r="BD1157" s="6"/>
      <c r="BE1157" s="6"/>
      <c r="BF1157" s="6"/>
      <c r="BG1157" s="6"/>
    </row>
    <row r="1158" spans="1:59" x14ac:dyDescent="0.25">
      <c r="A1158" s="6"/>
      <c r="B1158" s="6"/>
      <c r="C1158" s="6"/>
      <c r="D1158" s="6"/>
      <c r="E1158" s="6"/>
      <c r="F1158" s="6"/>
      <c r="G1158" s="6"/>
      <c r="H1158" s="6"/>
      <c r="I1158" s="6"/>
      <c r="J1158" s="6"/>
      <c r="K1158" s="6"/>
      <c r="L1158" s="6"/>
      <c r="M1158" s="6"/>
      <c r="N1158" s="6"/>
      <c r="O1158" s="6"/>
      <c r="P1158" s="6"/>
      <c r="Q1158" s="6"/>
      <c r="R1158" s="6"/>
      <c r="S1158" s="6"/>
      <c r="T1158" s="6"/>
      <c r="U1158" s="6"/>
      <c r="V1158" s="6"/>
      <c r="W1158" s="6"/>
      <c r="X1158" s="6"/>
      <c r="Y1158" s="6"/>
      <c r="Z1158" s="6"/>
      <c r="AA1158" s="6"/>
      <c r="AB1158" s="6"/>
      <c r="AC1158" s="6"/>
      <c r="AD1158" s="6"/>
      <c r="AE1158" s="6"/>
      <c r="AF1158" s="6"/>
      <c r="AG1158" s="6"/>
      <c r="AH1158" s="6"/>
      <c r="AI1158" s="6"/>
      <c r="AJ1158" s="6"/>
      <c r="AK1158" s="6"/>
      <c r="AL1158" s="6"/>
      <c r="AM1158" s="6"/>
      <c r="AN1158" s="6"/>
      <c r="AO1158" s="6"/>
      <c r="AP1158" s="6"/>
      <c r="AQ1158" s="6"/>
      <c r="AR1158" s="6"/>
      <c r="AS1158" s="6"/>
      <c r="AT1158" s="6"/>
      <c r="AU1158" s="6"/>
      <c r="AV1158" s="6"/>
      <c r="AW1158" s="6"/>
      <c r="AX1158" s="6"/>
      <c r="AY1158" s="6"/>
      <c r="AZ1158" s="6"/>
      <c r="BA1158" s="6"/>
      <c r="BB1158" s="6"/>
      <c r="BC1158" s="6"/>
      <c r="BD1158" s="6"/>
      <c r="BE1158" s="6"/>
      <c r="BF1158" s="6"/>
      <c r="BG1158" s="6"/>
    </row>
    <row r="1159" spans="1:59" x14ac:dyDescent="0.25">
      <c r="A1159" s="6"/>
      <c r="B1159" s="6"/>
      <c r="C1159" s="6"/>
      <c r="D1159" s="6"/>
      <c r="E1159" s="6"/>
      <c r="F1159" s="6"/>
      <c r="G1159" s="6"/>
      <c r="H1159" s="6"/>
      <c r="I1159" s="6"/>
      <c r="J1159" s="6"/>
      <c r="K1159" s="6"/>
      <c r="L1159" s="6"/>
      <c r="M1159" s="6"/>
      <c r="N1159" s="6"/>
      <c r="O1159" s="6"/>
      <c r="P1159" s="6"/>
      <c r="Q1159" s="6"/>
      <c r="R1159" s="6"/>
      <c r="S1159" s="6"/>
      <c r="T1159" s="6"/>
      <c r="U1159" s="6"/>
      <c r="V1159" s="6"/>
      <c r="W1159" s="6"/>
      <c r="X1159" s="6"/>
      <c r="Y1159" s="6"/>
      <c r="Z1159" s="6"/>
      <c r="AA1159" s="6"/>
      <c r="AB1159" s="6"/>
      <c r="AC1159" s="6"/>
      <c r="AD1159" s="6"/>
      <c r="AE1159" s="6"/>
      <c r="AF1159" s="6"/>
      <c r="AG1159" s="6"/>
      <c r="AH1159" s="6"/>
      <c r="AI1159" s="6"/>
      <c r="AJ1159" s="6"/>
      <c r="AK1159" s="6"/>
      <c r="AL1159" s="6"/>
      <c r="AM1159" s="6"/>
      <c r="AN1159" s="6"/>
      <c r="AO1159" s="6"/>
      <c r="AP1159" s="6"/>
      <c r="AQ1159" s="6"/>
      <c r="AR1159" s="6"/>
      <c r="AS1159" s="6"/>
      <c r="AT1159" s="6"/>
      <c r="AU1159" s="6"/>
      <c r="AV1159" s="6"/>
      <c r="AW1159" s="6"/>
      <c r="AX1159" s="6"/>
      <c r="AY1159" s="6"/>
      <c r="AZ1159" s="6"/>
      <c r="BA1159" s="6"/>
      <c r="BB1159" s="6"/>
      <c r="BC1159" s="6"/>
      <c r="BD1159" s="6"/>
      <c r="BE1159" s="6"/>
      <c r="BF1159" s="6"/>
      <c r="BG1159" s="6"/>
    </row>
    <row r="1160" spans="1:59" x14ac:dyDescent="0.25">
      <c r="A1160" s="6"/>
      <c r="B1160" s="6"/>
      <c r="C1160" s="6"/>
      <c r="D1160" s="6"/>
      <c r="E1160" s="6"/>
      <c r="F1160" s="6"/>
      <c r="G1160" s="6"/>
      <c r="H1160" s="6"/>
      <c r="I1160" s="6"/>
      <c r="J1160" s="6"/>
      <c r="K1160" s="6"/>
      <c r="L1160" s="6"/>
      <c r="M1160" s="6"/>
      <c r="N1160" s="6"/>
      <c r="O1160" s="6"/>
      <c r="P1160" s="6"/>
      <c r="Q1160" s="6"/>
      <c r="R1160" s="6"/>
      <c r="S1160" s="6"/>
      <c r="T1160" s="6"/>
      <c r="U1160" s="6"/>
      <c r="V1160" s="6"/>
      <c r="W1160" s="6"/>
      <c r="X1160" s="6"/>
      <c r="Y1160" s="6"/>
      <c r="Z1160" s="6"/>
      <c r="AA1160" s="6"/>
      <c r="AB1160" s="6"/>
      <c r="AC1160" s="6"/>
      <c r="AD1160" s="6"/>
      <c r="AE1160" s="6"/>
      <c r="AF1160" s="6"/>
      <c r="AG1160" s="6"/>
      <c r="AH1160" s="6"/>
      <c r="AI1160" s="6"/>
      <c r="AJ1160" s="6"/>
      <c r="AK1160" s="6"/>
      <c r="AL1160" s="6"/>
      <c r="AM1160" s="6"/>
      <c r="AN1160" s="6"/>
      <c r="AO1160" s="6"/>
      <c r="AP1160" s="6"/>
      <c r="AQ1160" s="6"/>
      <c r="AR1160" s="6"/>
      <c r="AS1160" s="6"/>
      <c r="AT1160" s="6"/>
      <c r="AU1160" s="6"/>
      <c r="AV1160" s="6"/>
      <c r="AW1160" s="6"/>
      <c r="AX1160" s="6"/>
      <c r="AY1160" s="6"/>
      <c r="AZ1160" s="6"/>
      <c r="BA1160" s="6"/>
      <c r="BB1160" s="6"/>
      <c r="BC1160" s="6"/>
      <c r="BD1160" s="6"/>
      <c r="BE1160" s="6"/>
      <c r="BF1160" s="6"/>
      <c r="BG1160" s="6"/>
    </row>
    <row r="1161" spans="1:59" x14ac:dyDescent="0.25">
      <c r="A1161" s="6"/>
      <c r="B1161" s="6"/>
      <c r="C1161" s="6"/>
      <c r="D1161" s="6"/>
      <c r="E1161" s="6"/>
      <c r="F1161" s="6"/>
      <c r="G1161" s="6"/>
      <c r="H1161" s="6"/>
      <c r="I1161" s="6"/>
      <c r="J1161" s="6"/>
      <c r="K1161" s="6"/>
      <c r="L1161" s="6"/>
      <c r="M1161" s="6"/>
      <c r="N1161" s="6"/>
      <c r="O1161" s="6"/>
      <c r="P1161" s="6"/>
      <c r="Q1161" s="6"/>
      <c r="R1161" s="6"/>
      <c r="S1161" s="6"/>
      <c r="T1161" s="6"/>
      <c r="U1161" s="6"/>
      <c r="V1161" s="6"/>
      <c r="W1161" s="6"/>
      <c r="X1161" s="6"/>
      <c r="Y1161" s="6"/>
      <c r="Z1161" s="6"/>
      <c r="AA1161" s="6"/>
      <c r="AB1161" s="6"/>
      <c r="AC1161" s="6"/>
      <c r="AD1161" s="6"/>
      <c r="AE1161" s="6"/>
      <c r="AF1161" s="6"/>
      <c r="AG1161" s="6"/>
      <c r="AH1161" s="6"/>
      <c r="AI1161" s="6"/>
      <c r="AJ1161" s="6"/>
      <c r="AK1161" s="6"/>
      <c r="AL1161" s="6"/>
      <c r="AM1161" s="6"/>
      <c r="AN1161" s="6"/>
      <c r="AO1161" s="6"/>
      <c r="AP1161" s="6"/>
      <c r="AQ1161" s="6"/>
      <c r="AR1161" s="6"/>
      <c r="AS1161" s="6"/>
      <c r="AT1161" s="6"/>
      <c r="AU1161" s="6"/>
      <c r="AV1161" s="6"/>
      <c r="AW1161" s="6"/>
      <c r="AX1161" s="6"/>
      <c r="AY1161" s="6"/>
      <c r="AZ1161" s="6"/>
      <c r="BA1161" s="6"/>
      <c r="BB1161" s="6"/>
      <c r="BC1161" s="6"/>
      <c r="BD1161" s="6"/>
      <c r="BE1161" s="6"/>
      <c r="BF1161" s="6"/>
      <c r="BG1161" s="6"/>
    </row>
    <row r="1162" spans="1:59" x14ac:dyDescent="0.25">
      <c r="A1162" s="6"/>
      <c r="B1162" s="6"/>
      <c r="C1162" s="6"/>
      <c r="D1162" s="6"/>
      <c r="E1162" s="6"/>
      <c r="F1162" s="6"/>
      <c r="G1162" s="6"/>
      <c r="H1162" s="6"/>
      <c r="I1162" s="6"/>
      <c r="J1162" s="6"/>
      <c r="K1162" s="6"/>
      <c r="L1162" s="6"/>
      <c r="M1162" s="6"/>
      <c r="N1162" s="6"/>
      <c r="O1162" s="6"/>
      <c r="P1162" s="6"/>
      <c r="Q1162" s="6"/>
      <c r="R1162" s="6"/>
      <c r="S1162" s="6"/>
      <c r="T1162" s="6"/>
      <c r="U1162" s="6"/>
      <c r="V1162" s="6"/>
      <c r="W1162" s="6"/>
      <c r="X1162" s="6"/>
      <c r="Y1162" s="6"/>
      <c r="Z1162" s="6"/>
      <c r="AA1162" s="6"/>
      <c r="AB1162" s="6"/>
      <c r="AC1162" s="6"/>
      <c r="AD1162" s="6"/>
      <c r="AE1162" s="6"/>
      <c r="AF1162" s="6"/>
      <c r="AG1162" s="6"/>
      <c r="AH1162" s="6"/>
      <c r="AI1162" s="6"/>
      <c r="AJ1162" s="6"/>
      <c r="AK1162" s="6"/>
      <c r="AL1162" s="6"/>
      <c r="AM1162" s="6"/>
      <c r="AN1162" s="6"/>
      <c r="AO1162" s="6"/>
      <c r="AP1162" s="6"/>
      <c r="AQ1162" s="6"/>
      <c r="AR1162" s="6"/>
      <c r="AS1162" s="6"/>
      <c r="AT1162" s="6"/>
      <c r="AU1162" s="6"/>
      <c r="AV1162" s="6"/>
      <c r="AW1162" s="6"/>
      <c r="AX1162" s="6"/>
      <c r="AY1162" s="6"/>
      <c r="AZ1162" s="6"/>
      <c r="BA1162" s="6"/>
      <c r="BB1162" s="6"/>
      <c r="BC1162" s="6"/>
      <c r="BD1162" s="6"/>
      <c r="BE1162" s="6"/>
      <c r="BF1162" s="6"/>
      <c r="BG1162" s="6"/>
    </row>
    <row r="1163" spans="1:59" x14ac:dyDescent="0.25">
      <c r="A1163" s="6"/>
      <c r="B1163" s="6"/>
      <c r="C1163" s="6"/>
      <c r="D1163" s="6"/>
      <c r="E1163" s="6"/>
      <c r="F1163" s="6"/>
      <c r="G1163" s="6"/>
      <c r="H1163" s="6"/>
      <c r="I1163" s="6"/>
      <c r="J1163" s="6"/>
      <c r="K1163" s="6"/>
      <c r="L1163" s="6"/>
      <c r="M1163" s="6"/>
      <c r="N1163" s="6"/>
      <c r="O1163" s="6"/>
      <c r="P1163" s="6"/>
      <c r="Q1163" s="6"/>
      <c r="R1163" s="6"/>
      <c r="S1163" s="6"/>
      <c r="T1163" s="6"/>
      <c r="U1163" s="6"/>
      <c r="V1163" s="6"/>
      <c r="W1163" s="6"/>
      <c r="X1163" s="6"/>
      <c r="Y1163" s="6"/>
      <c r="Z1163" s="6"/>
      <c r="AA1163" s="6"/>
      <c r="AB1163" s="6"/>
      <c r="AC1163" s="6"/>
      <c r="AD1163" s="6"/>
      <c r="AE1163" s="6"/>
      <c r="AF1163" s="6"/>
      <c r="AG1163" s="6"/>
      <c r="AH1163" s="6"/>
      <c r="AI1163" s="6"/>
      <c r="AJ1163" s="6"/>
      <c r="AK1163" s="6"/>
      <c r="AL1163" s="6"/>
      <c r="AM1163" s="6"/>
      <c r="AN1163" s="6"/>
      <c r="AO1163" s="6"/>
      <c r="AP1163" s="6"/>
      <c r="AQ1163" s="6"/>
      <c r="AR1163" s="6"/>
      <c r="AS1163" s="6"/>
      <c r="AT1163" s="6"/>
      <c r="AU1163" s="6"/>
      <c r="AV1163" s="6"/>
      <c r="AW1163" s="6"/>
      <c r="AX1163" s="6"/>
      <c r="AY1163" s="6"/>
      <c r="AZ1163" s="6"/>
      <c r="BA1163" s="6"/>
      <c r="BB1163" s="6"/>
      <c r="BC1163" s="6"/>
      <c r="BD1163" s="6"/>
      <c r="BE1163" s="6"/>
      <c r="BF1163" s="6"/>
      <c r="BG1163" s="6"/>
    </row>
    <row r="1164" spans="1:59" x14ac:dyDescent="0.25">
      <c r="A1164" s="6"/>
      <c r="B1164" s="6"/>
      <c r="C1164" s="6"/>
      <c r="D1164" s="6"/>
      <c r="E1164" s="6"/>
      <c r="F1164" s="6"/>
      <c r="G1164" s="6"/>
      <c r="H1164" s="6"/>
      <c r="I1164" s="6"/>
      <c r="J1164" s="6"/>
      <c r="K1164" s="6"/>
      <c r="L1164" s="6"/>
      <c r="M1164" s="6"/>
      <c r="N1164" s="6"/>
      <c r="O1164" s="6"/>
      <c r="P1164" s="6"/>
      <c r="Q1164" s="6"/>
      <c r="R1164" s="6"/>
      <c r="S1164" s="6"/>
      <c r="T1164" s="6"/>
      <c r="U1164" s="6"/>
      <c r="V1164" s="6"/>
      <c r="W1164" s="6"/>
      <c r="X1164" s="6"/>
      <c r="Y1164" s="6"/>
      <c r="Z1164" s="6"/>
      <c r="AA1164" s="6"/>
      <c r="AB1164" s="6"/>
      <c r="AC1164" s="6"/>
      <c r="AD1164" s="6"/>
      <c r="AE1164" s="6"/>
      <c r="AF1164" s="6"/>
      <c r="AG1164" s="6"/>
      <c r="AH1164" s="6"/>
      <c r="AI1164" s="6"/>
      <c r="AJ1164" s="6"/>
      <c r="AK1164" s="6"/>
      <c r="AL1164" s="6"/>
      <c r="AM1164" s="6"/>
      <c r="AN1164" s="6"/>
      <c r="AO1164" s="6"/>
      <c r="AP1164" s="6"/>
      <c r="AQ1164" s="6"/>
      <c r="AR1164" s="6"/>
      <c r="AS1164" s="6"/>
      <c r="AT1164" s="6"/>
      <c r="AU1164" s="6"/>
      <c r="AV1164" s="6"/>
      <c r="AW1164" s="6"/>
      <c r="AX1164" s="6"/>
      <c r="AY1164" s="6"/>
      <c r="AZ1164" s="6"/>
      <c r="BA1164" s="6"/>
      <c r="BB1164" s="6"/>
      <c r="BC1164" s="6"/>
      <c r="BD1164" s="6"/>
      <c r="BE1164" s="6"/>
      <c r="BF1164" s="6"/>
      <c r="BG1164" s="6"/>
    </row>
    <row r="1165" spans="1:59" x14ac:dyDescent="0.25">
      <c r="A1165" s="6"/>
      <c r="B1165" s="6"/>
      <c r="C1165" s="6"/>
      <c r="D1165" s="6"/>
      <c r="E1165" s="6"/>
      <c r="F1165" s="6"/>
      <c r="G1165" s="6"/>
      <c r="H1165" s="6"/>
      <c r="I1165" s="6"/>
      <c r="J1165" s="6"/>
      <c r="K1165" s="6"/>
      <c r="L1165" s="6"/>
      <c r="M1165" s="6"/>
      <c r="N1165" s="6"/>
      <c r="O1165" s="6"/>
      <c r="P1165" s="6"/>
      <c r="Q1165" s="6"/>
      <c r="R1165" s="6"/>
      <c r="S1165" s="6"/>
      <c r="T1165" s="6"/>
      <c r="U1165" s="6"/>
      <c r="V1165" s="6"/>
      <c r="W1165" s="6"/>
      <c r="X1165" s="6"/>
      <c r="Y1165" s="6"/>
      <c r="Z1165" s="6"/>
      <c r="AA1165" s="6"/>
      <c r="AB1165" s="6"/>
      <c r="AC1165" s="6"/>
      <c r="AD1165" s="6"/>
      <c r="AE1165" s="6"/>
      <c r="AF1165" s="6"/>
      <c r="AG1165" s="6"/>
      <c r="AH1165" s="6"/>
      <c r="AI1165" s="6"/>
      <c r="AJ1165" s="6"/>
      <c r="AK1165" s="6"/>
      <c r="AL1165" s="6"/>
      <c r="AM1165" s="6"/>
      <c r="AN1165" s="6"/>
      <c r="AO1165" s="6"/>
      <c r="AP1165" s="6"/>
      <c r="AQ1165" s="6"/>
      <c r="AR1165" s="6"/>
      <c r="AS1165" s="6"/>
      <c r="AT1165" s="6"/>
      <c r="AU1165" s="6"/>
      <c r="AV1165" s="6"/>
      <c r="AW1165" s="6"/>
      <c r="AX1165" s="6"/>
      <c r="AY1165" s="6"/>
      <c r="AZ1165" s="6"/>
      <c r="BA1165" s="6"/>
      <c r="BB1165" s="6"/>
      <c r="BC1165" s="6"/>
      <c r="BD1165" s="6"/>
      <c r="BE1165" s="6"/>
      <c r="BF1165" s="6"/>
      <c r="BG1165" s="6"/>
    </row>
    <row r="1166" spans="1:59" x14ac:dyDescent="0.25">
      <c r="A1166" s="6"/>
      <c r="B1166" s="6"/>
      <c r="C1166" s="6"/>
      <c r="D1166" s="6"/>
      <c r="E1166" s="6"/>
      <c r="F1166" s="6"/>
      <c r="G1166" s="6"/>
      <c r="H1166" s="6"/>
      <c r="I1166" s="6"/>
      <c r="J1166" s="6"/>
      <c r="K1166" s="6"/>
      <c r="L1166" s="6"/>
      <c r="M1166" s="6"/>
      <c r="N1166" s="6"/>
      <c r="O1166" s="6"/>
      <c r="P1166" s="6"/>
      <c r="Q1166" s="6"/>
      <c r="R1166" s="6"/>
      <c r="S1166" s="6"/>
      <c r="T1166" s="6"/>
      <c r="U1166" s="6"/>
      <c r="V1166" s="6"/>
      <c r="W1166" s="6"/>
      <c r="X1166" s="6"/>
      <c r="Y1166" s="6"/>
      <c r="Z1166" s="6"/>
      <c r="AA1166" s="6"/>
      <c r="AB1166" s="6"/>
      <c r="AC1166" s="6"/>
      <c r="AD1166" s="6"/>
      <c r="AE1166" s="6"/>
      <c r="AF1166" s="6"/>
      <c r="AG1166" s="6"/>
      <c r="AH1166" s="6"/>
      <c r="AI1166" s="6"/>
      <c r="AJ1166" s="6"/>
      <c r="AK1166" s="6"/>
      <c r="AL1166" s="6"/>
      <c r="AM1166" s="6"/>
      <c r="AN1166" s="6"/>
      <c r="AO1166" s="6"/>
      <c r="AP1166" s="6"/>
      <c r="AQ1166" s="6"/>
      <c r="AR1166" s="6"/>
      <c r="AS1166" s="6"/>
      <c r="AT1166" s="6"/>
      <c r="AU1166" s="6"/>
      <c r="AV1166" s="6"/>
      <c r="AW1166" s="6"/>
      <c r="AX1166" s="6"/>
      <c r="AY1166" s="6"/>
      <c r="AZ1166" s="6"/>
      <c r="BA1166" s="6"/>
      <c r="BB1166" s="6"/>
      <c r="BC1166" s="6"/>
      <c r="BD1166" s="6"/>
      <c r="BE1166" s="6"/>
      <c r="BF1166" s="6"/>
      <c r="BG1166" s="6"/>
    </row>
    <row r="1167" spans="1:59" x14ac:dyDescent="0.25">
      <c r="A1167" s="6"/>
      <c r="B1167" s="6"/>
      <c r="C1167" s="6"/>
      <c r="D1167" s="6"/>
      <c r="E1167" s="6"/>
      <c r="F1167" s="6"/>
      <c r="G1167" s="6"/>
      <c r="H1167" s="6"/>
      <c r="I1167" s="6"/>
      <c r="J1167" s="6"/>
      <c r="K1167" s="6"/>
      <c r="L1167" s="6"/>
      <c r="M1167" s="6"/>
      <c r="N1167" s="6"/>
      <c r="O1167" s="6"/>
      <c r="P1167" s="6"/>
      <c r="Q1167" s="6"/>
      <c r="R1167" s="6"/>
      <c r="S1167" s="6"/>
      <c r="T1167" s="6"/>
      <c r="U1167" s="6"/>
      <c r="V1167" s="6"/>
      <c r="W1167" s="6"/>
      <c r="X1167" s="6"/>
      <c r="Y1167" s="6"/>
      <c r="Z1167" s="6"/>
      <c r="AA1167" s="6"/>
      <c r="AB1167" s="6"/>
      <c r="AC1167" s="6"/>
      <c r="AD1167" s="6"/>
      <c r="AE1167" s="6"/>
      <c r="AF1167" s="6"/>
      <c r="AG1167" s="6"/>
      <c r="AH1167" s="6"/>
      <c r="AI1167" s="6"/>
      <c r="AJ1167" s="6"/>
      <c r="AK1167" s="6"/>
      <c r="AL1167" s="6"/>
      <c r="AM1167" s="6"/>
      <c r="AN1167" s="6"/>
      <c r="AO1167" s="6"/>
      <c r="AP1167" s="6"/>
      <c r="AQ1167" s="6"/>
      <c r="AR1167" s="6"/>
      <c r="AS1167" s="6"/>
      <c r="AT1167" s="6"/>
      <c r="AU1167" s="6"/>
      <c r="AV1167" s="6"/>
      <c r="AW1167" s="6"/>
      <c r="AX1167" s="6"/>
      <c r="AY1167" s="6"/>
      <c r="AZ1167" s="6"/>
      <c r="BA1167" s="6"/>
      <c r="BB1167" s="6"/>
      <c r="BC1167" s="6"/>
      <c r="BD1167" s="6"/>
      <c r="BE1167" s="6"/>
      <c r="BF1167" s="6"/>
      <c r="BG1167" s="6"/>
    </row>
    <row r="1168" spans="1:59" x14ac:dyDescent="0.25">
      <c r="A1168" s="6"/>
      <c r="B1168" s="6"/>
      <c r="C1168" s="6"/>
      <c r="D1168" s="6"/>
      <c r="E1168" s="6"/>
      <c r="F1168" s="6"/>
      <c r="G1168" s="6"/>
      <c r="H1168" s="6"/>
      <c r="I1168" s="6"/>
      <c r="J1168" s="6"/>
      <c r="K1168" s="6"/>
      <c r="L1168" s="6"/>
      <c r="M1168" s="6"/>
      <c r="N1168" s="6"/>
      <c r="O1168" s="6"/>
      <c r="P1168" s="6"/>
      <c r="Q1168" s="6"/>
      <c r="R1168" s="6"/>
      <c r="S1168" s="6"/>
      <c r="T1168" s="6"/>
      <c r="U1168" s="6"/>
      <c r="V1168" s="6"/>
      <c r="W1168" s="6"/>
      <c r="X1168" s="6"/>
      <c r="Y1168" s="6"/>
      <c r="Z1168" s="6"/>
      <c r="AA1168" s="6"/>
      <c r="AB1168" s="6"/>
      <c r="AC1168" s="6"/>
      <c r="AD1168" s="6"/>
      <c r="AE1168" s="6"/>
      <c r="AF1168" s="6"/>
      <c r="AG1168" s="6"/>
      <c r="AH1168" s="6"/>
      <c r="AI1168" s="6"/>
      <c r="AJ1168" s="6"/>
      <c r="AK1168" s="6"/>
      <c r="AL1168" s="6"/>
      <c r="AM1168" s="6"/>
      <c r="AN1168" s="6"/>
      <c r="AO1168" s="6"/>
      <c r="AP1168" s="6"/>
      <c r="AQ1168" s="6"/>
      <c r="AR1168" s="6"/>
      <c r="AS1168" s="6"/>
      <c r="AT1168" s="6"/>
      <c r="AU1168" s="6"/>
      <c r="AV1168" s="6"/>
      <c r="AW1168" s="6"/>
      <c r="AX1168" s="6"/>
      <c r="AY1168" s="6"/>
      <c r="AZ1168" s="6"/>
      <c r="BA1168" s="6"/>
      <c r="BB1168" s="6"/>
      <c r="BC1168" s="6"/>
      <c r="BD1168" s="6"/>
      <c r="BE1168" s="6"/>
      <c r="BF1168" s="6"/>
      <c r="BG1168" s="6"/>
    </row>
    <row r="1169" spans="1:59" x14ac:dyDescent="0.25">
      <c r="A1169" s="6"/>
      <c r="B1169" s="6"/>
      <c r="C1169" s="6"/>
      <c r="D1169" s="6"/>
      <c r="E1169" s="6"/>
      <c r="F1169" s="6"/>
      <c r="G1169" s="6"/>
      <c r="H1169" s="6"/>
      <c r="I1169" s="6"/>
      <c r="J1169" s="6"/>
      <c r="K1169" s="6"/>
      <c r="L1169" s="6"/>
      <c r="M1169" s="6"/>
      <c r="N1169" s="6"/>
      <c r="O1169" s="6"/>
      <c r="P1169" s="6"/>
      <c r="Q1169" s="6"/>
      <c r="R1169" s="6"/>
      <c r="S1169" s="6"/>
      <c r="T1169" s="6"/>
      <c r="U1169" s="6"/>
      <c r="V1169" s="6"/>
      <c r="W1169" s="6"/>
      <c r="X1169" s="6"/>
      <c r="Y1169" s="6"/>
      <c r="Z1169" s="6"/>
      <c r="AA1169" s="6"/>
      <c r="AB1169" s="6"/>
      <c r="AC1169" s="6"/>
      <c r="AD1169" s="6"/>
      <c r="AE1169" s="6"/>
      <c r="AF1169" s="6"/>
      <c r="AG1169" s="6"/>
      <c r="AH1169" s="6"/>
      <c r="AI1169" s="6"/>
      <c r="AJ1169" s="6"/>
      <c r="AK1169" s="6"/>
      <c r="AL1169" s="6"/>
      <c r="AM1169" s="6"/>
      <c r="AN1169" s="6"/>
      <c r="AO1169" s="6"/>
      <c r="AP1169" s="6"/>
      <c r="AQ1169" s="6"/>
      <c r="AR1169" s="6"/>
      <c r="AS1169" s="6"/>
      <c r="AT1169" s="6"/>
      <c r="AU1169" s="6"/>
      <c r="AV1169" s="6"/>
      <c r="AW1169" s="6"/>
      <c r="AX1169" s="6"/>
      <c r="AY1169" s="6"/>
      <c r="AZ1169" s="6"/>
      <c r="BA1169" s="6"/>
      <c r="BB1169" s="6"/>
      <c r="BC1169" s="6"/>
      <c r="BD1169" s="6"/>
      <c r="BE1169" s="6"/>
      <c r="BF1169" s="6"/>
      <c r="BG1169" s="6"/>
    </row>
    <row r="1170" spans="1:59" x14ac:dyDescent="0.25">
      <c r="A1170" s="6"/>
      <c r="B1170" s="6"/>
      <c r="C1170" s="6"/>
      <c r="D1170" s="6"/>
      <c r="E1170" s="6"/>
      <c r="F1170" s="6"/>
      <c r="G1170" s="6"/>
      <c r="H1170" s="6"/>
      <c r="I1170" s="6"/>
      <c r="J1170" s="6"/>
      <c r="K1170" s="6"/>
      <c r="L1170" s="6"/>
      <c r="M1170" s="6"/>
      <c r="N1170" s="6"/>
      <c r="O1170" s="6"/>
      <c r="P1170" s="6"/>
      <c r="Q1170" s="6"/>
      <c r="R1170" s="6"/>
      <c r="S1170" s="6"/>
      <c r="T1170" s="6"/>
      <c r="U1170" s="6"/>
      <c r="V1170" s="6"/>
      <c r="W1170" s="6"/>
      <c r="X1170" s="6"/>
      <c r="Y1170" s="6"/>
      <c r="Z1170" s="6"/>
      <c r="AA1170" s="6"/>
      <c r="AB1170" s="6"/>
      <c r="AC1170" s="6"/>
      <c r="AD1170" s="6"/>
      <c r="AE1170" s="6"/>
      <c r="AF1170" s="6"/>
      <c r="AG1170" s="6"/>
      <c r="AH1170" s="6"/>
      <c r="AI1170" s="6"/>
      <c r="AJ1170" s="6"/>
      <c r="AK1170" s="6"/>
      <c r="AL1170" s="6"/>
      <c r="AM1170" s="6"/>
      <c r="AN1170" s="6"/>
      <c r="AO1170" s="6"/>
      <c r="AP1170" s="6"/>
      <c r="AQ1170" s="6"/>
      <c r="AR1170" s="6"/>
      <c r="AS1170" s="6"/>
      <c r="AT1170" s="6"/>
      <c r="AU1170" s="6"/>
      <c r="AV1170" s="6"/>
      <c r="AW1170" s="6"/>
      <c r="AX1170" s="6"/>
      <c r="AY1170" s="6"/>
      <c r="AZ1170" s="6"/>
      <c r="BA1170" s="6"/>
      <c r="BB1170" s="6"/>
      <c r="BC1170" s="6"/>
      <c r="BD1170" s="6"/>
      <c r="BE1170" s="6"/>
      <c r="BF1170" s="6"/>
      <c r="BG1170" s="6"/>
    </row>
    <row r="1171" spans="1:59" x14ac:dyDescent="0.25">
      <c r="A1171" s="6"/>
      <c r="B1171" s="6"/>
      <c r="C1171" s="6"/>
      <c r="D1171" s="6"/>
      <c r="E1171" s="6"/>
      <c r="F1171" s="6"/>
      <c r="G1171" s="6"/>
      <c r="H1171" s="6"/>
      <c r="I1171" s="6"/>
      <c r="J1171" s="6"/>
      <c r="K1171" s="6"/>
      <c r="L1171" s="6"/>
      <c r="M1171" s="6"/>
      <c r="N1171" s="6"/>
      <c r="O1171" s="6"/>
      <c r="P1171" s="6"/>
      <c r="Q1171" s="6"/>
      <c r="R1171" s="6"/>
      <c r="S1171" s="6"/>
      <c r="T1171" s="6"/>
      <c r="U1171" s="6"/>
      <c r="V1171" s="6"/>
      <c r="W1171" s="6"/>
      <c r="X1171" s="6"/>
      <c r="Y1171" s="6"/>
      <c r="Z1171" s="6"/>
      <c r="AA1171" s="6"/>
      <c r="AB1171" s="6"/>
      <c r="AC1171" s="6"/>
      <c r="AD1171" s="6"/>
      <c r="AE1171" s="6"/>
      <c r="AF1171" s="6"/>
      <c r="AG1171" s="6"/>
      <c r="AH1171" s="6"/>
      <c r="AI1171" s="6"/>
      <c r="AJ1171" s="6"/>
      <c r="AK1171" s="6"/>
      <c r="AL1171" s="6"/>
      <c r="AM1171" s="6"/>
      <c r="AN1171" s="6"/>
      <c r="AO1171" s="6"/>
      <c r="AP1171" s="6"/>
      <c r="AQ1171" s="6"/>
      <c r="AR1171" s="6"/>
      <c r="AS1171" s="6"/>
      <c r="AT1171" s="6"/>
      <c r="AU1171" s="6"/>
      <c r="AV1171" s="6"/>
      <c r="AW1171" s="6"/>
      <c r="AX1171" s="6"/>
      <c r="AY1171" s="6"/>
      <c r="AZ1171" s="6"/>
      <c r="BA1171" s="6"/>
      <c r="BB1171" s="6"/>
      <c r="BC1171" s="6"/>
      <c r="BD1171" s="6"/>
      <c r="BE1171" s="6"/>
      <c r="BF1171" s="6"/>
      <c r="BG1171" s="6"/>
    </row>
    <row r="1172" spans="1:59" x14ac:dyDescent="0.25">
      <c r="A1172" s="6"/>
      <c r="B1172" s="6"/>
      <c r="C1172" s="6"/>
      <c r="D1172" s="6"/>
      <c r="E1172" s="6"/>
      <c r="F1172" s="6"/>
      <c r="G1172" s="6"/>
      <c r="H1172" s="6"/>
      <c r="I1172" s="6"/>
      <c r="J1172" s="6"/>
      <c r="K1172" s="6"/>
      <c r="L1172" s="6"/>
      <c r="M1172" s="6"/>
      <c r="N1172" s="6"/>
      <c r="O1172" s="6"/>
      <c r="P1172" s="6"/>
      <c r="Q1172" s="6"/>
      <c r="R1172" s="6"/>
      <c r="S1172" s="6"/>
      <c r="T1172" s="6"/>
      <c r="U1172" s="6"/>
      <c r="V1172" s="6"/>
      <c r="W1172" s="6"/>
      <c r="X1172" s="6"/>
      <c r="Y1172" s="6"/>
      <c r="Z1172" s="6"/>
      <c r="AA1172" s="6"/>
      <c r="AB1172" s="6"/>
      <c r="AC1172" s="6"/>
      <c r="AD1172" s="6"/>
      <c r="AE1172" s="6"/>
      <c r="AF1172" s="6"/>
      <c r="AG1172" s="6"/>
      <c r="AH1172" s="6"/>
      <c r="AI1172" s="6"/>
      <c r="AJ1172" s="6"/>
      <c r="AK1172" s="6"/>
      <c r="AL1172" s="6"/>
      <c r="AM1172" s="6"/>
      <c r="AN1172" s="6"/>
      <c r="AO1172" s="6"/>
      <c r="AP1172" s="6"/>
      <c r="AQ1172" s="6"/>
      <c r="AR1172" s="6"/>
      <c r="AS1172" s="6"/>
      <c r="AT1172" s="6"/>
      <c r="AU1172" s="6"/>
      <c r="AV1172" s="6"/>
      <c r="AW1172" s="6"/>
      <c r="AX1172" s="6"/>
      <c r="AY1172" s="6"/>
      <c r="AZ1172" s="6"/>
      <c r="BA1172" s="6"/>
      <c r="BB1172" s="6"/>
      <c r="BC1172" s="6"/>
      <c r="BD1172" s="6"/>
      <c r="BE1172" s="6"/>
      <c r="BF1172" s="6"/>
      <c r="BG1172" s="6"/>
    </row>
    <row r="1173" spans="1:59" x14ac:dyDescent="0.25">
      <c r="A1173" s="6"/>
      <c r="B1173" s="6"/>
      <c r="C1173" s="6"/>
      <c r="D1173" s="6"/>
      <c r="E1173" s="6"/>
      <c r="F1173" s="6"/>
      <c r="G1173" s="6"/>
      <c r="H1173" s="6"/>
      <c r="I1173" s="6"/>
      <c r="J1173" s="6"/>
      <c r="K1173" s="6"/>
      <c r="L1173" s="6"/>
      <c r="M1173" s="6"/>
      <c r="N1173" s="6"/>
      <c r="O1173" s="6"/>
      <c r="P1173" s="6"/>
      <c r="Q1173" s="6"/>
      <c r="R1173" s="6"/>
      <c r="S1173" s="6"/>
      <c r="T1173" s="6"/>
      <c r="U1173" s="6"/>
      <c r="V1173" s="6"/>
      <c r="W1173" s="6"/>
      <c r="X1173" s="6"/>
      <c r="Y1173" s="6"/>
      <c r="Z1173" s="6"/>
      <c r="AA1173" s="6"/>
      <c r="AB1173" s="6"/>
      <c r="AC1173" s="6"/>
      <c r="AD1173" s="6"/>
      <c r="AE1173" s="6"/>
      <c r="AF1173" s="6"/>
      <c r="AG1173" s="6"/>
      <c r="AH1173" s="6"/>
      <c r="AI1173" s="6"/>
      <c r="AJ1173" s="6"/>
      <c r="AK1173" s="6"/>
      <c r="AL1173" s="6"/>
      <c r="AM1173" s="6"/>
      <c r="AN1173" s="6"/>
      <c r="AO1173" s="6"/>
      <c r="AP1173" s="6"/>
      <c r="AQ1173" s="6"/>
      <c r="AR1173" s="6"/>
      <c r="AS1173" s="6"/>
      <c r="AT1173" s="6"/>
      <c r="AU1173" s="6"/>
      <c r="AV1173" s="6"/>
      <c r="AW1173" s="6"/>
      <c r="AX1173" s="6"/>
      <c r="AY1173" s="6"/>
      <c r="AZ1173" s="6"/>
      <c r="BA1173" s="6"/>
      <c r="BB1173" s="6"/>
      <c r="BC1173" s="6"/>
      <c r="BD1173" s="6"/>
      <c r="BE1173" s="6"/>
      <c r="BF1173" s="6"/>
      <c r="BG1173" s="6"/>
    </row>
    <row r="1174" spans="1:59" x14ac:dyDescent="0.25">
      <c r="A1174" s="6"/>
      <c r="B1174" s="6"/>
      <c r="C1174" s="6"/>
      <c r="D1174" s="6"/>
      <c r="E1174" s="6"/>
      <c r="F1174" s="6"/>
      <c r="G1174" s="6"/>
      <c r="H1174" s="6"/>
      <c r="I1174" s="6"/>
      <c r="J1174" s="6"/>
      <c r="K1174" s="6"/>
      <c r="L1174" s="6"/>
      <c r="M1174" s="6"/>
      <c r="N1174" s="6"/>
      <c r="O1174" s="6"/>
      <c r="P1174" s="6"/>
      <c r="Q1174" s="6"/>
      <c r="R1174" s="6"/>
      <c r="S1174" s="6"/>
      <c r="T1174" s="6"/>
      <c r="U1174" s="6"/>
      <c r="V1174" s="6"/>
      <c r="W1174" s="6"/>
      <c r="X1174" s="6"/>
      <c r="Y1174" s="6"/>
      <c r="Z1174" s="6"/>
      <c r="AA1174" s="6"/>
      <c r="AB1174" s="6"/>
      <c r="AC1174" s="6"/>
      <c r="AD1174" s="6"/>
      <c r="AE1174" s="6"/>
      <c r="AF1174" s="6"/>
      <c r="AG1174" s="6"/>
      <c r="AH1174" s="6"/>
      <c r="AI1174" s="6"/>
      <c r="AJ1174" s="6"/>
      <c r="AK1174" s="6"/>
      <c r="AL1174" s="6"/>
      <c r="AM1174" s="6"/>
      <c r="AN1174" s="6"/>
      <c r="AO1174" s="6"/>
      <c r="AP1174" s="6"/>
      <c r="AQ1174" s="6"/>
      <c r="AR1174" s="6"/>
      <c r="AS1174" s="6"/>
      <c r="AT1174" s="6"/>
      <c r="AU1174" s="6"/>
      <c r="AV1174" s="6"/>
      <c r="AW1174" s="6"/>
      <c r="AX1174" s="6"/>
      <c r="AY1174" s="6"/>
      <c r="AZ1174" s="6"/>
      <c r="BA1174" s="6"/>
      <c r="BB1174" s="6"/>
      <c r="BC1174" s="6"/>
      <c r="BD1174" s="6"/>
      <c r="BE1174" s="6"/>
      <c r="BF1174" s="6"/>
      <c r="BG1174" s="6"/>
    </row>
    <row r="1175" spans="1:59" x14ac:dyDescent="0.25">
      <c r="A1175" s="6"/>
      <c r="B1175" s="6"/>
      <c r="C1175" s="6"/>
      <c r="D1175" s="6"/>
      <c r="E1175" s="6"/>
      <c r="F1175" s="6"/>
      <c r="G1175" s="6"/>
      <c r="H1175" s="6"/>
      <c r="I1175" s="6"/>
      <c r="J1175" s="6"/>
      <c r="K1175" s="6"/>
      <c r="L1175" s="6"/>
      <c r="M1175" s="6"/>
      <c r="N1175" s="6"/>
      <c r="O1175" s="6"/>
      <c r="P1175" s="6"/>
      <c r="Q1175" s="6"/>
      <c r="R1175" s="6"/>
      <c r="S1175" s="6"/>
      <c r="T1175" s="6"/>
      <c r="U1175" s="6"/>
      <c r="V1175" s="6"/>
      <c r="W1175" s="6"/>
      <c r="X1175" s="6"/>
      <c r="Y1175" s="6"/>
      <c r="Z1175" s="6"/>
      <c r="AA1175" s="6"/>
      <c r="AB1175" s="6"/>
      <c r="AC1175" s="6"/>
      <c r="AD1175" s="6"/>
      <c r="AE1175" s="6"/>
      <c r="AF1175" s="6"/>
      <c r="AG1175" s="6"/>
      <c r="AH1175" s="6"/>
      <c r="AI1175" s="6"/>
      <c r="AJ1175" s="6"/>
      <c r="AK1175" s="6"/>
      <c r="AL1175" s="6"/>
      <c r="AM1175" s="6"/>
      <c r="AN1175" s="6"/>
      <c r="AO1175" s="6"/>
      <c r="AP1175" s="6"/>
      <c r="AQ1175" s="6"/>
      <c r="AR1175" s="6"/>
      <c r="AS1175" s="6"/>
      <c r="AT1175" s="6"/>
      <c r="AU1175" s="6"/>
      <c r="AV1175" s="6"/>
      <c r="AW1175" s="6"/>
      <c r="AX1175" s="6"/>
      <c r="AY1175" s="6"/>
      <c r="AZ1175" s="6"/>
      <c r="BA1175" s="6"/>
      <c r="BB1175" s="6"/>
      <c r="BC1175" s="6"/>
      <c r="BD1175" s="6"/>
      <c r="BE1175" s="6"/>
      <c r="BF1175" s="6"/>
      <c r="BG1175" s="6"/>
    </row>
    <row r="1176" spans="1:59" x14ac:dyDescent="0.25">
      <c r="A1176" s="6"/>
      <c r="B1176" s="6"/>
      <c r="C1176" s="6"/>
      <c r="D1176" s="6"/>
      <c r="E1176" s="6"/>
      <c r="F1176" s="6"/>
      <c r="G1176" s="6"/>
      <c r="H1176" s="6"/>
      <c r="I1176" s="6"/>
      <c r="J1176" s="6"/>
      <c r="K1176" s="6"/>
      <c r="L1176" s="6"/>
      <c r="M1176" s="6"/>
      <c r="N1176" s="6"/>
      <c r="O1176" s="6"/>
      <c r="P1176" s="6"/>
      <c r="Q1176" s="6"/>
      <c r="R1176" s="6"/>
      <c r="S1176" s="6"/>
      <c r="T1176" s="6"/>
      <c r="U1176" s="6"/>
      <c r="V1176" s="6"/>
      <c r="W1176" s="6"/>
      <c r="X1176" s="6"/>
      <c r="Y1176" s="6"/>
      <c r="Z1176" s="6"/>
      <c r="AA1176" s="6"/>
      <c r="AB1176" s="6"/>
      <c r="AC1176" s="6"/>
      <c r="AD1176" s="6"/>
      <c r="AE1176" s="6"/>
      <c r="AF1176" s="6"/>
      <c r="AG1176" s="6"/>
      <c r="AH1176" s="6"/>
      <c r="AI1176" s="6"/>
      <c r="AJ1176" s="6"/>
      <c r="AK1176" s="6"/>
      <c r="AL1176" s="6"/>
      <c r="AM1176" s="6"/>
      <c r="AN1176" s="6"/>
      <c r="AO1176" s="6"/>
      <c r="AP1176" s="6"/>
      <c r="AQ1176" s="6"/>
      <c r="AR1176" s="6"/>
      <c r="AS1176" s="6"/>
      <c r="AT1176" s="6"/>
      <c r="AU1176" s="6"/>
      <c r="AV1176" s="6"/>
      <c r="AW1176" s="6"/>
      <c r="AX1176" s="6"/>
      <c r="AY1176" s="6"/>
      <c r="AZ1176" s="6"/>
      <c r="BA1176" s="6"/>
      <c r="BB1176" s="6"/>
      <c r="BC1176" s="6"/>
      <c r="BD1176" s="6"/>
      <c r="BE1176" s="6"/>
      <c r="BF1176" s="6"/>
      <c r="BG1176" s="6"/>
    </row>
    <row r="1177" spans="1:59" x14ac:dyDescent="0.25">
      <c r="A1177" s="6"/>
      <c r="B1177" s="6"/>
      <c r="C1177" s="6"/>
      <c r="D1177" s="6"/>
      <c r="E1177" s="6"/>
      <c r="F1177" s="6"/>
      <c r="G1177" s="6"/>
      <c r="H1177" s="6"/>
      <c r="I1177" s="6"/>
      <c r="J1177" s="6"/>
      <c r="K1177" s="6"/>
      <c r="L1177" s="6"/>
      <c r="M1177" s="6"/>
      <c r="N1177" s="6"/>
      <c r="O1177" s="6"/>
      <c r="P1177" s="6"/>
      <c r="Q1177" s="6"/>
      <c r="R1177" s="6"/>
      <c r="S1177" s="6"/>
      <c r="T1177" s="6"/>
      <c r="U1177" s="6"/>
      <c r="V1177" s="6"/>
      <c r="W1177" s="6"/>
      <c r="X1177" s="6"/>
      <c r="Y1177" s="6"/>
      <c r="Z1177" s="6"/>
      <c r="AA1177" s="6"/>
      <c r="AB1177" s="6"/>
      <c r="AC1177" s="6"/>
      <c r="AD1177" s="6"/>
      <c r="AE1177" s="6"/>
      <c r="AF1177" s="6"/>
      <c r="AG1177" s="6"/>
      <c r="AH1177" s="6"/>
      <c r="AI1177" s="6"/>
      <c r="AJ1177" s="6"/>
      <c r="AK1177" s="6"/>
      <c r="AL1177" s="6"/>
      <c r="AM1177" s="6"/>
      <c r="AN1177" s="6"/>
      <c r="AO1177" s="6"/>
      <c r="AP1177" s="6"/>
      <c r="AQ1177" s="6"/>
      <c r="AR1177" s="6"/>
      <c r="AS1177" s="6"/>
      <c r="AT1177" s="6"/>
      <c r="AU1177" s="6"/>
      <c r="AV1177" s="6"/>
      <c r="AW1177" s="6"/>
      <c r="AX1177" s="6"/>
      <c r="AY1177" s="6"/>
      <c r="AZ1177" s="6"/>
      <c r="BA1177" s="6"/>
      <c r="BB1177" s="6"/>
      <c r="BC1177" s="6"/>
      <c r="BD1177" s="6"/>
      <c r="BE1177" s="6"/>
      <c r="BF1177" s="6"/>
      <c r="BG1177" s="6"/>
    </row>
    <row r="1178" spans="1:59" x14ac:dyDescent="0.25">
      <c r="A1178" s="6"/>
      <c r="B1178" s="6"/>
      <c r="C1178" s="6"/>
      <c r="D1178" s="6"/>
      <c r="E1178" s="6"/>
      <c r="F1178" s="6"/>
      <c r="G1178" s="6"/>
      <c r="H1178" s="6"/>
      <c r="I1178" s="6"/>
      <c r="J1178" s="6"/>
      <c r="K1178" s="6"/>
      <c r="L1178" s="6"/>
      <c r="M1178" s="6"/>
      <c r="N1178" s="6"/>
      <c r="O1178" s="6"/>
      <c r="P1178" s="6"/>
      <c r="Q1178" s="6"/>
      <c r="R1178" s="6"/>
      <c r="S1178" s="6"/>
      <c r="T1178" s="6"/>
      <c r="U1178" s="6"/>
      <c r="V1178" s="6"/>
      <c r="W1178" s="6"/>
      <c r="X1178" s="6"/>
      <c r="Y1178" s="6"/>
      <c r="Z1178" s="6"/>
      <c r="AA1178" s="6"/>
      <c r="AB1178" s="6"/>
      <c r="AC1178" s="6"/>
      <c r="AD1178" s="6"/>
      <c r="AE1178" s="6"/>
      <c r="AF1178" s="6"/>
      <c r="AG1178" s="6"/>
      <c r="AH1178" s="6"/>
      <c r="AI1178" s="6"/>
      <c r="AJ1178" s="6"/>
      <c r="AK1178" s="6"/>
      <c r="AL1178" s="6"/>
      <c r="AM1178" s="6"/>
      <c r="AN1178" s="6"/>
      <c r="AO1178" s="6"/>
      <c r="AP1178" s="6"/>
      <c r="AQ1178" s="6"/>
      <c r="AR1178" s="6"/>
      <c r="AS1178" s="6"/>
      <c r="AT1178" s="6"/>
      <c r="AU1178" s="6"/>
      <c r="AV1178" s="6"/>
      <c r="AW1178" s="6"/>
      <c r="AX1178" s="6"/>
      <c r="AY1178" s="6"/>
      <c r="AZ1178" s="6"/>
      <c r="BA1178" s="6"/>
      <c r="BB1178" s="6"/>
      <c r="BC1178" s="6"/>
      <c r="BD1178" s="6"/>
      <c r="BE1178" s="6"/>
      <c r="BF1178" s="6"/>
      <c r="BG1178" s="6"/>
    </row>
    <row r="1179" spans="1:59" x14ac:dyDescent="0.25">
      <c r="A1179" s="6"/>
      <c r="B1179" s="6"/>
      <c r="C1179" s="6"/>
      <c r="D1179" s="6"/>
      <c r="E1179" s="6"/>
      <c r="F1179" s="6"/>
      <c r="G1179" s="6"/>
      <c r="H1179" s="6"/>
      <c r="I1179" s="6"/>
      <c r="J1179" s="6"/>
      <c r="K1179" s="6"/>
      <c r="L1179" s="6"/>
      <c r="M1179" s="6"/>
      <c r="N1179" s="6"/>
      <c r="O1179" s="6"/>
      <c r="P1179" s="6"/>
      <c r="Q1179" s="6"/>
      <c r="R1179" s="6"/>
      <c r="S1179" s="6"/>
      <c r="T1179" s="6"/>
      <c r="U1179" s="6"/>
      <c r="V1179" s="6"/>
      <c r="W1179" s="6"/>
      <c r="X1179" s="6"/>
      <c r="Y1179" s="6"/>
      <c r="Z1179" s="6"/>
      <c r="AA1179" s="6"/>
      <c r="AB1179" s="6"/>
      <c r="AC1179" s="6"/>
      <c r="AD1179" s="6"/>
      <c r="AE1179" s="6"/>
      <c r="AF1179" s="6"/>
      <c r="AG1179" s="6"/>
      <c r="AH1179" s="6"/>
      <c r="AI1179" s="6"/>
      <c r="AJ1179" s="6"/>
      <c r="AK1179" s="6"/>
      <c r="AL1179" s="6"/>
      <c r="AM1179" s="6"/>
      <c r="AN1179" s="6"/>
      <c r="AO1179" s="6"/>
      <c r="AP1179" s="6"/>
      <c r="AQ1179" s="6"/>
      <c r="AR1179" s="6"/>
      <c r="AS1179" s="6"/>
      <c r="AT1179" s="6"/>
      <c r="AU1179" s="6"/>
      <c r="AV1179" s="6"/>
      <c r="AW1179" s="6"/>
      <c r="AX1179" s="6"/>
      <c r="AY1179" s="6"/>
      <c r="AZ1179" s="6"/>
      <c r="BA1179" s="6"/>
      <c r="BB1179" s="6"/>
      <c r="BC1179" s="6"/>
      <c r="BD1179" s="6"/>
      <c r="BE1179" s="6"/>
      <c r="BF1179" s="6"/>
      <c r="BG1179" s="6"/>
    </row>
    <row r="1180" spans="1:59" x14ac:dyDescent="0.25">
      <c r="A1180" s="6"/>
      <c r="B1180" s="6"/>
      <c r="C1180" s="6"/>
      <c r="D1180" s="6"/>
      <c r="E1180" s="6"/>
      <c r="F1180" s="6"/>
      <c r="G1180" s="6"/>
      <c r="H1180" s="6"/>
      <c r="I1180" s="6"/>
      <c r="J1180" s="6"/>
      <c r="K1180" s="6"/>
      <c r="L1180" s="6"/>
      <c r="M1180" s="6"/>
      <c r="N1180" s="6"/>
      <c r="O1180" s="6"/>
      <c r="P1180" s="6"/>
      <c r="Q1180" s="6"/>
      <c r="R1180" s="6"/>
      <c r="S1180" s="6"/>
      <c r="T1180" s="6"/>
      <c r="U1180" s="6"/>
      <c r="V1180" s="6"/>
      <c r="W1180" s="6"/>
      <c r="X1180" s="6"/>
      <c r="Y1180" s="6"/>
      <c r="Z1180" s="6"/>
      <c r="AA1180" s="6"/>
      <c r="AB1180" s="6"/>
      <c r="AC1180" s="6"/>
      <c r="AD1180" s="6"/>
      <c r="AE1180" s="6"/>
      <c r="AF1180" s="6"/>
      <c r="AG1180" s="6"/>
      <c r="AH1180" s="6"/>
      <c r="AI1180" s="6"/>
      <c r="AJ1180" s="6"/>
      <c r="AK1180" s="6"/>
      <c r="AL1180" s="6"/>
      <c r="AM1180" s="6"/>
      <c r="AN1180" s="6"/>
      <c r="AO1180" s="6"/>
      <c r="AP1180" s="6"/>
      <c r="AQ1180" s="6"/>
      <c r="AR1180" s="6"/>
      <c r="AS1180" s="6"/>
      <c r="AT1180" s="6"/>
      <c r="AU1180" s="6"/>
      <c r="AV1180" s="6"/>
      <c r="AW1180" s="6"/>
      <c r="AX1180" s="6"/>
      <c r="AY1180" s="6"/>
      <c r="AZ1180" s="6"/>
      <c r="BA1180" s="6"/>
      <c r="BB1180" s="6"/>
      <c r="BC1180" s="6"/>
      <c r="BD1180" s="6"/>
      <c r="BE1180" s="6"/>
      <c r="BF1180" s="6"/>
      <c r="BG1180" s="6"/>
    </row>
    <row r="1181" spans="1:59" x14ac:dyDescent="0.25">
      <c r="A1181" s="6"/>
      <c r="B1181" s="6"/>
      <c r="C1181" s="6"/>
      <c r="D1181" s="6"/>
      <c r="E1181" s="6"/>
      <c r="F1181" s="6"/>
      <c r="G1181" s="6"/>
      <c r="H1181" s="6"/>
      <c r="I1181" s="6"/>
      <c r="J1181" s="6"/>
      <c r="K1181" s="6"/>
      <c r="L1181" s="6"/>
      <c r="M1181" s="6"/>
      <c r="N1181" s="6"/>
      <c r="O1181" s="6"/>
      <c r="P1181" s="6"/>
      <c r="Q1181" s="6"/>
      <c r="R1181" s="6"/>
      <c r="S1181" s="6"/>
      <c r="T1181" s="6"/>
      <c r="U1181" s="6"/>
      <c r="V1181" s="6"/>
      <c r="W1181" s="6"/>
      <c r="X1181" s="6"/>
      <c r="Y1181" s="6"/>
      <c r="Z1181" s="6"/>
      <c r="AA1181" s="6"/>
      <c r="AB1181" s="6"/>
      <c r="AC1181" s="6"/>
      <c r="AD1181" s="6"/>
      <c r="AE1181" s="6"/>
      <c r="AF1181" s="6"/>
      <c r="AG1181" s="6"/>
      <c r="AH1181" s="6"/>
      <c r="AI1181" s="6"/>
      <c r="AJ1181" s="6"/>
      <c r="AK1181" s="6"/>
      <c r="AL1181" s="6"/>
      <c r="AM1181" s="6"/>
      <c r="AN1181" s="6"/>
      <c r="AO1181" s="6"/>
      <c r="AP1181" s="6"/>
      <c r="AQ1181" s="6"/>
      <c r="AR1181" s="6"/>
      <c r="AS1181" s="6"/>
      <c r="AT1181" s="6"/>
      <c r="AU1181" s="6"/>
      <c r="AV1181" s="6"/>
      <c r="AW1181" s="6"/>
      <c r="AX1181" s="6"/>
      <c r="AY1181" s="6"/>
      <c r="AZ1181" s="6"/>
      <c r="BA1181" s="6"/>
      <c r="BB1181" s="6"/>
      <c r="BC1181" s="6"/>
      <c r="BD1181" s="6"/>
      <c r="BE1181" s="6"/>
      <c r="BF1181" s="6"/>
      <c r="BG1181" s="6"/>
    </row>
    <row r="1182" spans="1:59" x14ac:dyDescent="0.25">
      <c r="A1182" s="6"/>
      <c r="B1182" s="6"/>
      <c r="C1182" s="6"/>
      <c r="D1182" s="6"/>
      <c r="E1182" s="6"/>
      <c r="F1182" s="6"/>
      <c r="G1182" s="6"/>
      <c r="H1182" s="6"/>
      <c r="I1182" s="6"/>
      <c r="J1182" s="6"/>
      <c r="K1182" s="6"/>
      <c r="L1182" s="6"/>
      <c r="M1182" s="6"/>
      <c r="N1182" s="6"/>
      <c r="O1182" s="6"/>
      <c r="P1182" s="6"/>
      <c r="Q1182" s="6"/>
      <c r="R1182" s="6"/>
      <c r="S1182" s="6"/>
      <c r="T1182" s="6"/>
      <c r="U1182" s="6"/>
      <c r="V1182" s="6"/>
      <c r="W1182" s="6"/>
      <c r="X1182" s="6"/>
      <c r="Y1182" s="6"/>
      <c r="Z1182" s="6"/>
      <c r="AA1182" s="6"/>
      <c r="AB1182" s="6"/>
      <c r="AC1182" s="6"/>
      <c r="AD1182" s="6"/>
      <c r="AE1182" s="6"/>
      <c r="AF1182" s="6"/>
      <c r="AG1182" s="6"/>
      <c r="AH1182" s="6"/>
      <c r="AI1182" s="6"/>
      <c r="AJ1182" s="6"/>
      <c r="AK1182" s="6"/>
      <c r="AL1182" s="6"/>
      <c r="AM1182" s="6"/>
      <c r="AN1182" s="6"/>
      <c r="AO1182" s="6"/>
      <c r="AP1182" s="6"/>
      <c r="AQ1182" s="6"/>
      <c r="AR1182" s="6"/>
      <c r="AS1182" s="6"/>
      <c r="AT1182" s="6"/>
      <c r="AU1182" s="6"/>
      <c r="AV1182" s="6"/>
      <c r="AW1182" s="6"/>
      <c r="AX1182" s="6"/>
      <c r="AY1182" s="6"/>
      <c r="AZ1182" s="6"/>
      <c r="BA1182" s="6"/>
      <c r="BB1182" s="6"/>
      <c r="BC1182" s="6"/>
      <c r="BD1182" s="6"/>
      <c r="BE1182" s="6"/>
      <c r="BF1182" s="6"/>
      <c r="BG1182" s="6"/>
    </row>
    <row r="1183" spans="1:59" x14ac:dyDescent="0.25">
      <c r="A1183" s="6"/>
      <c r="B1183" s="6"/>
      <c r="C1183" s="6"/>
      <c r="D1183" s="6"/>
      <c r="E1183" s="6"/>
      <c r="F1183" s="6"/>
      <c r="G1183" s="6"/>
      <c r="H1183" s="6"/>
      <c r="I1183" s="6"/>
      <c r="J1183" s="6"/>
      <c r="K1183" s="6"/>
      <c r="L1183" s="6"/>
      <c r="M1183" s="6"/>
      <c r="N1183" s="6"/>
      <c r="O1183" s="6"/>
      <c r="P1183" s="6"/>
      <c r="Q1183" s="6"/>
      <c r="R1183" s="6"/>
      <c r="S1183" s="6"/>
      <c r="T1183" s="6"/>
      <c r="U1183" s="6"/>
      <c r="V1183" s="6"/>
      <c r="W1183" s="6"/>
      <c r="X1183" s="6"/>
      <c r="Y1183" s="6"/>
      <c r="Z1183" s="6"/>
      <c r="AA1183" s="6"/>
      <c r="AB1183" s="6"/>
      <c r="AC1183" s="6"/>
      <c r="AD1183" s="6"/>
      <c r="AE1183" s="6"/>
      <c r="AF1183" s="6"/>
      <c r="AG1183" s="6"/>
      <c r="AH1183" s="6"/>
      <c r="AI1183" s="6"/>
      <c r="AJ1183" s="6"/>
      <c r="AK1183" s="6"/>
      <c r="AL1183" s="6"/>
      <c r="AM1183" s="6"/>
      <c r="AN1183" s="6"/>
      <c r="AO1183" s="6"/>
      <c r="AP1183" s="6"/>
      <c r="AQ1183" s="6"/>
      <c r="AR1183" s="6"/>
      <c r="AS1183" s="6"/>
      <c r="AT1183" s="6"/>
      <c r="AU1183" s="6"/>
      <c r="AV1183" s="6"/>
      <c r="AW1183" s="6"/>
      <c r="AX1183" s="6"/>
      <c r="AY1183" s="6"/>
      <c r="AZ1183" s="6"/>
      <c r="BA1183" s="6"/>
      <c r="BB1183" s="6"/>
      <c r="BC1183" s="6"/>
      <c r="BD1183" s="6"/>
      <c r="BE1183" s="6"/>
      <c r="BF1183" s="6"/>
      <c r="BG1183" s="6"/>
    </row>
    <row r="1184" spans="1:59" x14ac:dyDescent="0.25">
      <c r="A1184" s="6"/>
      <c r="B1184" s="6"/>
      <c r="C1184" s="6"/>
      <c r="D1184" s="6"/>
      <c r="E1184" s="6"/>
      <c r="F1184" s="6"/>
      <c r="G1184" s="6"/>
      <c r="H1184" s="6"/>
      <c r="I1184" s="6"/>
      <c r="J1184" s="6"/>
      <c r="K1184" s="6"/>
      <c r="L1184" s="6"/>
      <c r="M1184" s="6"/>
      <c r="N1184" s="6"/>
      <c r="O1184" s="6"/>
      <c r="P1184" s="6"/>
      <c r="Q1184" s="6"/>
      <c r="R1184" s="6"/>
      <c r="S1184" s="6"/>
      <c r="T1184" s="6"/>
      <c r="U1184" s="6"/>
      <c r="V1184" s="6"/>
      <c r="W1184" s="6"/>
      <c r="X1184" s="6"/>
      <c r="Y1184" s="6"/>
      <c r="Z1184" s="6"/>
      <c r="AA1184" s="6"/>
      <c r="AB1184" s="6"/>
      <c r="AC1184" s="6"/>
      <c r="AD1184" s="6"/>
      <c r="AE1184" s="6"/>
      <c r="AF1184" s="6"/>
      <c r="AG1184" s="6"/>
      <c r="AH1184" s="6"/>
      <c r="AI1184" s="6"/>
      <c r="AJ1184" s="6"/>
      <c r="AK1184" s="6"/>
      <c r="AL1184" s="6"/>
      <c r="AM1184" s="6"/>
      <c r="AN1184" s="6"/>
      <c r="AO1184" s="6"/>
      <c r="AP1184" s="6"/>
      <c r="AQ1184" s="6"/>
      <c r="AR1184" s="6"/>
      <c r="AS1184" s="6"/>
      <c r="AT1184" s="6"/>
      <c r="AU1184" s="6"/>
      <c r="AV1184" s="6"/>
      <c r="AW1184" s="6"/>
      <c r="AX1184" s="6"/>
      <c r="AY1184" s="6"/>
      <c r="AZ1184" s="6"/>
      <c r="BA1184" s="6"/>
      <c r="BB1184" s="6"/>
      <c r="BC1184" s="6"/>
      <c r="BD1184" s="6"/>
      <c r="BE1184" s="6"/>
      <c r="BF1184" s="6"/>
      <c r="BG1184" s="6"/>
    </row>
    <row r="1185" spans="1:59" x14ac:dyDescent="0.25">
      <c r="A1185" s="6"/>
      <c r="B1185" s="6"/>
      <c r="C1185" s="6"/>
      <c r="D1185" s="6"/>
      <c r="E1185" s="6"/>
      <c r="F1185" s="6"/>
      <c r="G1185" s="6"/>
      <c r="H1185" s="6"/>
      <c r="I1185" s="6"/>
      <c r="J1185" s="6"/>
      <c r="K1185" s="6"/>
      <c r="L1185" s="6"/>
      <c r="M1185" s="6"/>
      <c r="N1185" s="6"/>
      <c r="O1185" s="6"/>
      <c r="P1185" s="6"/>
      <c r="Q1185" s="6"/>
      <c r="R1185" s="6"/>
      <c r="S1185" s="6"/>
      <c r="T1185" s="6"/>
      <c r="U1185" s="6"/>
      <c r="V1185" s="6"/>
      <c r="W1185" s="6"/>
      <c r="X1185" s="6"/>
      <c r="Y1185" s="6"/>
      <c r="Z1185" s="6"/>
      <c r="AA1185" s="6"/>
      <c r="AB1185" s="6"/>
      <c r="AC1185" s="6"/>
      <c r="AD1185" s="6"/>
      <c r="AE1185" s="6"/>
      <c r="AF1185" s="6"/>
      <c r="AG1185" s="6"/>
      <c r="AH1185" s="6"/>
      <c r="AI1185" s="6"/>
      <c r="AJ1185" s="6"/>
      <c r="AK1185" s="6"/>
      <c r="AL1185" s="6"/>
      <c r="AM1185" s="6"/>
      <c r="AN1185" s="6"/>
      <c r="AO1185" s="6"/>
      <c r="AP1185" s="6"/>
      <c r="AQ1185" s="6"/>
      <c r="AR1185" s="6"/>
      <c r="AS1185" s="6"/>
      <c r="AT1185" s="6"/>
      <c r="AU1185" s="6"/>
      <c r="AV1185" s="6"/>
      <c r="AW1185" s="6"/>
      <c r="AX1185" s="6"/>
      <c r="AY1185" s="6"/>
      <c r="AZ1185" s="6"/>
      <c r="BA1185" s="6"/>
      <c r="BB1185" s="6"/>
      <c r="BC1185" s="6"/>
      <c r="BD1185" s="6"/>
      <c r="BE1185" s="6"/>
      <c r="BF1185" s="6"/>
      <c r="BG1185" s="6"/>
    </row>
    <row r="1186" spans="1:59" x14ac:dyDescent="0.25">
      <c r="A1186" s="6"/>
      <c r="B1186" s="6"/>
      <c r="C1186" s="6"/>
      <c r="D1186" s="6"/>
      <c r="E1186" s="6"/>
      <c r="F1186" s="6"/>
      <c r="G1186" s="6"/>
      <c r="H1186" s="6"/>
      <c r="I1186" s="6"/>
      <c r="J1186" s="6"/>
      <c r="K1186" s="6"/>
      <c r="L1186" s="6"/>
      <c r="M1186" s="6"/>
      <c r="N1186" s="6"/>
      <c r="O1186" s="6"/>
      <c r="P1186" s="6"/>
      <c r="Q1186" s="6"/>
      <c r="R1186" s="6"/>
      <c r="S1186" s="6"/>
      <c r="T1186" s="6"/>
      <c r="U1186" s="6"/>
      <c r="V1186" s="6"/>
      <c r="W1186" s="6"/>
      <c r="X1186" s="6"/>
      <c r="Y1186" s="6"/>
      <c r="Z1186" s="6"/>
      <c r="AA1186" s="6"/>
      <c r="AB1186" s="6"/>
      <c r="AC1186" s="6"/>
      <c r="AD1186" s="6"/>
      <c r="AE1186" s="6"/>
      <c r="AF1186" s="6"/>
      <c r="AG1186" s="6"/>
      <c r="AH1186" s="6"/>
      <c r="AI1186" s="6"/>
      <c r="AJ1186" s="6"/>
      <c r="AK1186" s="6"/>
      <c r="AL1186" s="6"/>
      <c r="AM1186" s="6"/>
      <c r="AN1186" s="6"/>
      <c r="AO1186" s="6"/>
      <c r="AP1186" s="6"/>
      <c r="AQ1186" s="6"/>
      <c r="AR1186" s="6"/>
      <c r="AS1186" s="6"/>
      <c r="AT1186" s="6"/>
      <c r="AU1186" s="6"/>
      <c r="AV1186" s="6"/>
      <c r="AW1186" s="6"/>
      <c r="AX1186" s="6"/>
      <c r="AY1186" s="6"/>
      <c r="AZ1186" s="6"/>
      <c r="BA1186" s="6"/>
      <c r="BB1186" s="6"/>
      <c r="BC1186" s="6"/>
      <c r="BD1186" s="6"/>
      <c r="BE1186" s="6"/>
      <c r="BF1186" s="6"/>
      <c r="BG1186" s="6"/>
    </row>
    <row r="1187" spans="1:59" x14ac:dyDescent="0.25">
      <c r="A1187" s="6"/>
      <c r="B1187" s="6"/>
      <c r="C1187" s="6"/>
      <c r="D1187" s="6"/>
      <c r="E1187" s="6"/>
      <c r="F1187" s="6"/>
      <c r="G1187" s="6"/>
      <c r="H1187" s="6"/>
      <c r="I1187" s="6"/>
      <c r="J1187" s="6"/>
      <c r="K1187" s="6"/>
      <c r="L1187" s="6"/>
      <c r="M1187" s="6"/>
      <c r="N1187" s="6"/>
      <c r="O1187" s="6"/>
      <c r="P1187" s="6"/>
      <c r="Q1187" s="6"/>
      <c r="R1187" s="6"/>
      <c r="S1187" s="6"/>
      <c r="T1187" s="6"/>
      <c r="U1187" s="6"/>
      <c r="V1187" s="6"/>
      <c r="W1187" s="6"/>
      <c r="X1187" s="6"/>
      <c r="Y1187" s="6"/>
      <c r="Z1187" s="6"/>
      <c r="AA1187" s="6"/>
      <c r="AB1187" s="6"/>
      <c r="AC1187" s="6"/>
      <c r="AD1187" s="6"/>
      <c r="AE1187" s="6"/>
      <c r="AF1187" s="6"/>
      <c r="AG1187" s="6"/>
      <c r="AH1187" s="6"/>
      <c r="AI1187" s="6"/>
      <c r="AJ1187" s="6"/>
      <c r="AK1187" s="6"/>
      <c r="AL1187" s="6"/>
      <c r="AM1187" s="6"/>
      <c r="AN1187" s="6"/>
      <c r="AO1187" s="6"/>
      <c r="AP1187" s="6"/>
      <c r="AQ1187" s="6"/>
      <c r="AR1187" s="6"/>
      <c r="AS1187" s="6"/>
      <c r="AT1187" s="6"/>
      <c r="AU1187" s="6"/>
      <c r="AV1187" s="6"/>
      <c r="AW1187" s="6"/>
      <c r="AX1187" s="6"/>
      <c r="AY1187" s="6"/>
      <c r="AZ1187" s="6"/>
      <c r="BA1187" s="6"/>
      <c r="BB1187" s="6"/>
      <c r="BC1187" s="6"/>
      <c r="BD1187" s="6"/>
      <c r="BE1187" s="6"/>
      <c r="BF1187" s="6"/>
      <c r="BG1187" s="6"/>
    </row>
    <row r="1188" spans="1:59" x14ac:dyDescent="0.25">
      <c r="A1188" s="6"/>
      <c r="B1188" s="6"/>
      <c r="C1188" s="6"/>
      <c r="D1188" s="6"/>
      <c r="E1188" s="6"/>
      <c r="F1188" s="6"/>
      <c r="G1188" s="6"/>
      <c r="H1188" s="6"/>
      <c r="I1188" s="6"/>
      <c r="J1188" s="6"/>
      <c r="K1188" s="6"/>
      <c r="L1188" s="6"/>
      <c r="M1188" s="6"/>
      <c r="N1188" s="6"/>
      <c r="O1188" s="6"/>
      <c r="P1188" s="6"/>
      <c r="Q1188" s="6"/>
      <c r="R1188" s="6"/>
      <c r="S1188" s="6"/>
      <c r="T1188" s="6"/>
      <c r="U1188" s="6"/>
      <c r="V1188" s="6"/>
      <c r="W1188" s="6"/>
      <c r="X1188" s="6"/>
      <c r="Y1188" s="6"/>
      <c r="Z1188" s="6"/>
      <c r="AA1188" s="6"/>
      <c r="AB1188" s="6"/>
      <c r="AC1188" s="6"/>
      <c r="AD1188" s="6"/>
      <c r="AE1188" s="6"/>
      <c r="AF1188" s="6"/>
      <c r="AG1188" s="6"/>
      <c r="AH1188" s="6"/>
      <c r="AI1188" s="6"/>
      <c r="AJ1188" s="6"/>
      <c r="AK1188" s="6"/>
      <c r="AL1188" s="6"/>
      <c r="AM1188" s="6"/>
      <c r="AN1188" s="6"/>
      <c r="AO1188" s="6"/>
      <c r="AP1188" s="6"/>
      <c r="AQ1188" s="6"/>
      <c r="AR1188" s="6"/>
      <c r="AS1188" s="6"/>
      <c r="AT1188" s="6"/>
      <c r="AU1188" s="6"/>
      <c r="AV1188" s="6"/>
      <c r="AW1188" s="6"/>
      <c r="AX1188" s="6"/>
      <c r="AY1188" s="6"/>
      <c r="AZ1188" s="6"/>
      <c r="BA1188" s="6"/>
      <c r="BB1188" s="6"/>
      <c r="BC1188" s="6"/>
      <c r="BD1188" s="6"/>
      <c r="BE1188" s="6"/>
      <c r="BF1188" s="6"/>
      <c r="BG1188" s="6"/>
    </row>
    <row r="1189" spans="1:59" x14ac:dyDescent="0.25">
      <c r="A1189" s="6"/>
      <c r="B1189" s="6"/>
      <c r="C1189" s="6"/>
      <c r="D1189" s="6"/>
      <c r="E1189" s="6"/>
      <c r="F1189" s="6"/>
      <c r="G1189" s="6"/>
      <c r="H1189" s="6"/>
      <c r="I1189" s="6"/>
      <c r="J1189" s="6"/>
      <c r="K1189" s="6"/>
      <c r="L1189" s="6"/>
      <c r="M1189" s="6"/>
      <c r="N1189" s="6"/>
      <c r="O1189" s="6"/>
      <c r="P1189" s="6"/>
      <c r="Q1189" s="6"/>
      <c r="R1189" s="6"/>
      <c r="S1189" s="6"/>
      <c r="T1189" s="6"/>
      <c r="U1189" s="6"/>
      <c r="V1189" s="6"/>
      <c r="W1189" s="6"/>
      <c r="X1189" s="6"/>
      <c r="Y1189" s="6"/>
      <c r="Z1189" s="6"/>
      <c r="AA1189" s="6"/>
      <c r="AB1189" s="6"/>
      <c r="AC1189" s="6"/>
      <c r="AD1189" s="6"/>
      <c r="AE1189" s="6"/>
      <c r="AF1189" s="6"/>
      <c r="AG1189" s="6"/>
      <c r="AH1189" s="6"/>
      <c r="AI1189" s="6"/>
      <c r="AJ1189" s="6"/>
      <c r="AK1189" s="6"/>
      <c r="AL1189" s="6"/>
      <c r="AM1189" s="6"/>
      <c r="AN1189" s="6"/>
      <c r="AO1189" s="6"/>
      <c r="AP1189" s="6"/>
      <c r="AQ1189" s="6"/>
      <c r="AR1189" s="6"/>
      <c r="AS1189" s="6"/>
      <c r="AT1189" s="6"/>
      <c r="AU1189" s="6"/>
      <c r="AV1189" s="6"/>
      <c r="AW1189" s="6"/>
      <c r="AX1189" s="6"/>
      <c r="AY1189" s="6"/>
      <c r="AZ1189" s="6"/>
      <c r="BA1189" s="6"/>
      <c r="BB1189" s="6"/>
      <c r="BC1189" s="6"/>
      <c r="BD1189" s="6"/>
      <c r="BE1189" s="6"/>
      <c r="BF1189" s="6"/>
      <c r="BG1189" s="6"/>
    </row>
    <row r="1190" spans="1:59" x14ac:dyDescent="0.25">
      <c r="A1190" s="6"/>
      <c r="B1190" s="6"/>
      <c r="C1190" s="6"/>
      <c r="D1190" s="6"/>
      <c r="E1190" s="6"/>
      <c r="F1190" s="6"/>
      <c r="G1190" s="6"/>
      <c r="H1190" s="6"/>
      <c r="I1190" s="6"/>
      <c r="J1190" s="6"/>
      <c r="K1190" s="6"/>
      <c r="L1190" s="6"/>
      <c r="M1190" s="6"/>
      <c r="N1190" s="6"/>
      <c r="O1190" s="6"/>
      <c r="P1190" s="6"/>
      <c r="Q1190" s="6"/>
      <c r="R1190" s="6"/>
      <c r="S1190" s="6"/>
      <c r="T1190" s="6"/>
      <c r="U1190" s="6"/>
      <c r="V1190" s="6"/>
      <c r="W1190" s="6"/>
      <c r="X1190" s="6"/>
      <c r="Y1190" s="6"/>
      <c r="Z1190" s="6"/>
      <c r="AA1190" s="6"/>
      <c r="AB1190" s="6"/>
      <c r="AC1190" s="6"/>
      <c r="AD1190" s="6"/>
      <c r="AE1190" s="6"/>
      <c r="AF1190" s="6"/>
      <c r="AG1190" s="6"/>
      <c r="AH1190" s="6"/>
      <c r="AI1190" s="6"/>
      <c r="AJ1190" s="6"/>
      <c r="AK1190" s="6"/>
      <c r="AL1190" s="6"/>
      <c r="AM1190" s="6"/>
      <c r="AN1190" s="6"/>
      <c r="AO1190" s="6"/>
      <c r="AP1190" s="6"/>
      <c r="AQ1190" s="6"/>
      <c r="AR1190" s="6"/>
      <c r="AS1190" s="6"/>
      <c r="AT1190" s="6"/>
      <c r="AU1190" s="6"/>
      <c r="AV1190" s="6"/>
      <c r="AW1190" s="6"/>
      <c r="AX1190" s="6"/>
      <c r="AY1190" s="6"/>
      <c r="AZ1190" s="6"/>
      <c r="BA1190" s="6"/>
      <c r="BB1190" s="6"/>
      <c r="BC1190" s="6"/>
      <c r="BD1190" s="6"/>
      <c r="BE1190" s="6"/>
      <c r="BF1190" s="6"/>
      <c r="BG1190" s="6"/>
    </row>
    <row r="1191" spans="1:59" x14ac:dyDescent="0.25">
      <c r="A1191" s="6"/>
      <c r="B1191" s="6"/>
      <c r="C1191" s="6"/>
      <c r="D1191" s="6"/>
      <c r="E1191" s="6"/>
      <c r="F1191" s="6"/>
      <c r="G1191" s="6"/>
      <c r="H1191" s="6"/>
      <c r="I1191" s="6"/>
      <c r="J1191" s="6"/>
      <c r="K1191" s="6"/>
      <c r="L1191" s="6"/>
      <c r="M1191" s="6"/>
      <c r="N1191" s="6"/>
      <c r="O1191" s="6"/>
      <c r="P1191" s="6"/>
      <c r="Q1191" s="6"/>
      <c r="R1191" s="6"/>
      <c r="S1191" s="6"/>
      <c r="T1191" s="6"/>
      <c r="U1191" s="6"/>
      <c r="V1191" s="6"/>
      <c r="W1191" s="6"/>
      <c r="X1191" s="6"/>
      <c r="Y1191" s="6"/>
      <c r="Z1191" s="6"/>
      <c r="AA1191" s="6"/>
      <c r="AB1191" s="6"/>
      <c r="AC1191" s="6"/>
      <c r="AD1191" s="6"/>
      <c r="AE1191" s="6"/>
      <c r="AF1191" s="6"/>
      <c r="AG1191" s="6"/>
      <c r="AH1191" s="6"/>
      <c r="AI1191" s="6"/>
      <c r="AJ1191" s="6"/>
      <c r="AK1191" s="6"/>
      <c r="AL1191" s="6"/>
      <c r="AM1191" s="6"/>
      <c r="AN1191" s="6"/>
      <c r="AO1191" s="6"/>
      <c r="AP1191" s="6"/>
      <c r="AQ1191" s="6"/>
      <c r="AR1191" s="6"/>
      <c r="AS1191" s="6"/>
      <c r="AT1191" s="6"/>
      <c r="AU1191" s="6"/>
      <c r="AV1191" s="6"/>
      <c r="AW1191" s="6"/>
      <c r="AX1191" s="6"/>
      <c r="AY1191" s="6"/>
      <c r="AZ1191" s="6"/>
      <c r="BA1191" s="6"/>
      <c r="BB1191" s="6"/>
      <c r="BC1191" s="6"/>
      <c r="BD1191" s="6"/>
      <c r="BE1191" s="6"/>
      <c r="BF1191" s="6"/>
      <c r="BG1191" s="6"/>
    </row>
    <row r="1192" spans="1:59" x14ac:dyDescent="0.25">
      <c r="A1192" s="6"/>
      <c r="B1192" s="6"/>
      <c r="C1192" s="6"/>
      <c r="D1192" s="6"/>
      <c r="E1192" s="6"/>
      <c r="F1192" s="6"/>
      <c r="G1192" s="6"/>
      <c r="H1192" s="6"/>
      <c r="I1192" s="6"/>
      <c r="J1192" s="6"/>
      <c r="K1192" s="6"/>
      <c r="L1192" s="6"/>
      <c r="M1192" s="6"/>
      <c r="N1192" s="6"/>
      <c r="O1192" s="6"/>
      <c r="P1192" s="6"/>
      <c r="Q1192" s="6"/>
      <c r="R1192" s="6"/>
      <c r="S1192" s="6"/>
      <c r="T1192" s="6"/>
      <c r="U1192" s="6"/>
      <c r="V1192" s="6"/>
      <c r="W1192" s="6"/>
      <c r="X1192" s="6"/>
      <c r="Y1192" s="6"/>
      <c r="Z1192" s="6"/>
      <c r="AA1192" s="6"/>
      <c r="AB1192" s="6"/>
      <c r="AC1192" s="6"/>
      <c r="AD1192" s="6"/>
      <c r="AE1192" s="6"/>
      <c r="AF1192" s="6"/>
      <c r="AG1192" s="6"/>
      <c r="AH1192" s="6"/>
      <c r="AI1192" s="6"/>
      <c r="AJ1192" s="6"/>
      <c r="AK1192" s="6"/>
      <c r="AL1192" s="6"/>
      <c r="AM1192" s="6"/>
      <c r="AN1192" s="6"/>
      <c r="AO1192" s="6"/>
      <c r="AP1192" s="6"/>
      <c r="AQ1192" s="6"/>
      <c r="AR1192" s="6"/>
      <c r="AS1192" s="6"/>
      <c r="AT1192" s="6"/>
      <c r="AU1192" s="6"/>
      <c r="AV1192" s="6"/>
      <c r="AW1192" s="6"/>
      <c r="AX1192" s="6"/>
      <c r="AY1192" s="6"/>
      <c r="AZ1192" s="6"/>
      <c r="BA1192" s="6"/>
      <c r="BB1192" s="6"/>
      <c r="BC1192" s="6"/>
      <c r="BD1192" s="6"/>
      <c r="BE1192" s="6"/>
      <c r="BF1192" s="6"/>
      <c r="BG1192" s="6"/>
    </row>
    <row r="1193" spans="1:59" x14ac:dyDescent="0.25">
      <c r="A1193" s="6"/>
      <c r="B1193" s="6"/>
      <c r="C1193" s="6"/>
      <c r="D1193" s="6"/>
      <c r="E1193" s="6"/>
      <c r="F1193" s="6"/>
      <c r="G1193" s="6"/>
      <c r="H1193" s="6"/>
      <c r="I1193" s="6"/>
      <c r="J1193" s="6"/>
      <c r="K1193" s="6"/>
      <c r="L1193" s="6"/>
      <c r="M1193" s="6"/>
      <c r="N1193" s="6"/>
      <c r="O1193" s="6"/>
      <c r="P1193" s="6"/>
      <c r="Q1193" s="6"/>
      <c r="R1193" s="6"/>
      <c r="S1193" s="6"/>
      <c r="T1193" s="6"/>
      <c r="U1193" s="6"/>
      <c r="V1193" s="6"/>
      <c r="W1193" s="6"/>
      <c r="X1193" s="6"/>
      <c r="Y1193" s="6"/>
      <c r="Z1193" s="6"/>
      <c r="AA1193" s="6"/>
      <c r="AB1193" s="6"/>
      <c r="AC1193" s="6"/>
      <c r="AD1193" s="6"/>
      <c r="AE1193" s="6"/>
      <c r="AF1193" s="6"/>
      <c r="AG1193" s="6"/>
      <c r="AH1193" s="6"/>
      <c r="AI1193" s="6"/>
      <c r="AJ1193" s="6"/>
      <c r="AK1193" s="6"/>
      <c r="AL1193" s="6"/>
      <c r="AM1193" s="6"/>
      <c r="AN1193" s="6"/>
      <c r="AO1193" s="6"/>
      <c r="AP1193" s="6"/>
      <c r="AQ1193" s="6"/>
      <c r="AR1193" s="6"/>
      <c r="AS1193" s="6"/>
      <c r="AT1193" s="6"/>
      <c r="AU1193" s="6"/>
      <c r="AV1193" s="6"/>
      <c r="AW1193" s="6"/>
      <c r="AX1193" s="6"/>
      <c r="AY1193" s="6"/>
      <c r="AZ1193" s="6"/>
      <c r="BA1193" s="6"/>
      <c r="BB1193" s="6"/>
      <c r="BC1193" s="6"/>
      <c r="BD1193" s="6"/>
      <c r="BE1193" s="6"/>
      <c r="BF1193" s="6"/>
      <c r="BG1193" s="6"/>
    </row>
    <row r="1194" spans="1:59" x14ac:dyDescent="0.25">
      <c r="A1194" s="6"/>
      <c r="B1194" s="6"/>
      <c r="C1194" s="6"/>
      <c r="D1194" s="6"/>
      <c r="E1194" s="6"/>
      <c r="F1194" s="6"/>
      <c r="G1194" s="6"/>
      <c r="H1194" s="6"/>
      <c r="I1194" s="6"/>
      <c r="J1194" s="6"/>
      <c r="K1194" s="6"/>
      <c r="L1194" s="6"/>
      <c r="M1194" s="6"/>
      <c r="N1194" s="6"/>
      <c r="O1194" s="6"/>
      <c r="P1194" s="6"/>
      <c r="Q1194" s="6"/>
      <c r="R1194" s="6"/>
      <c r="S1194" s="6"/>
      <c r="T1194" s="6"/>
      <c r="U1194" s="6"/>
      <c r="V1194" s="6"/>
      <c r="W1194" s="6"/>
      <c r="X1194" s="6"/>
      <c r="Y1194" s="6"/>
      <c r="Z1194" s="6"/>
      <c r="AA1194" s="6"/>
      <c r="AB1194" s="6"/>
      <c r="AC1194" s="6"/>
      <c r="AD1194" s="6"/>
      <c r="AE1194" s="6"/>
      <c r="AF1194" s="6"/>
      <c r="AG1194" s="6"/>
      <c r="AH1194" s="6"/>
      <c r="AI1194" s="6"/>
      <c r="AJ1194" s="6"/>
      <c r="AK1194" s="6"/>
      <c r="AL1194" s="6"/>
      <c r="AM1194" s="6"/>
      <c r="AN1194" s="6"/>
      <c r="AO1194" s="6"/>
      <c r="AP1194" s="6"/>
      <c r="AQ1194" s="6"/>
      <c r="AR1194" s="6"/>
      <c r="AS1194" s="6"/>
      <c r="AT1194" s="6"/>
      <c r="AU1194" s="6"/>
      <c r="AV1194" s="6"/>
      <c r="AW1194" s="6"/>
      <c r="AX1194" s="6"/>
      <c r="AY1194" s="6"/>
      <c r="AZ1194" s="6"/>
      <c r="BA1194" s="6"/>
      <c r="BB1194" s="6"/>
      <c r="BC1194" s="6"/>
      <c r="BD1194" s="6"/>
      <c r="BE1194" s="6"/>
      <c r="BF1194" s="6"/>
      <c r="BG1194" s="6"/>
    </row>
    <row r="1195" spans="1:59" x14ac:dyDescent="0.25">
      <c r="A1195" s="6"/>
      <c r="B1195" s="6"/>
      <c r="C1195" s="6"/>
      <c r="D1195" s="6"/>
      <c r="E1195" s="6"/>
      <c r="F1195" s="6"/>
      <c r="G1195" s="6"/>
      <c r="H1195" s="6"/>
      <c r="I1195" s="6"/>
      <c r="J1195" s="6"/>
      <c r="K1195" s="6"/>
      <c r="L1195" s="6"/>
      <c r="M1195" s="6"/>
      <c r="N1195" s="6"/>
      <c r="O1195" s="6"/>
      <c r="P1195" s="6"/>
      <c r="Q1195" s="6"/>
      <c r="R1195" s="6"/>
      <c r="S1195" s="6"/>
      <c r="T1195" s="6"/>
      <c r="U1195" s="6"/>
      <c r="V1195" s="6"/>
      <c r="W1195" s="6"/>
      <c r="X1195" s="6"/>
      <c r="Y1195" s="6"/>
      <c r="Z1195" s="6"/>
      <c r="AA1195" s="6"/>
      <c r="AB1195" s="6"/>
      <c r="AC1195" s="6"/>
      <c r="AD1195" s="6"/>
      <c r="AE1195" s="6"/>
      <c r="AF1195" s="6"/>
      <c r="AG1195" s="6"/>
      <c r="AH1195" s="6"/>
      <c r="AI1195" s="6"/>
      <c r="AJ1195" s="6"/>
      <c r="AK1195" s="6"/>
      <c r="AL1195" s="6"/>
      <c r="AM1195" s="6"/>
      <c r="AN1195" s="6"/>
      <c r="AO1195" s="6"/>
      <c r="AP1195" s="6"/>
      <c r="AQ1195" s="6"/>
      <c r="AR1195" s="6"/>
      <c r="AS1195" s="6"/>
      <c r="AT1195" s="6"/>
      <c r="AU1195" s="6"/>
      <c r="AV1195" s="6"/>
      <c r="AW1195" s="6"/>
      <c r="AX1195" s="6"/>
      <c r="AY1195" s="6"/>
      <c r="AZ1195" s="6"/>
      <c r="BA1195" s="6"/>
      <c r="BB1195" s="6"/>
      <c r="BC1195" s="6"/>
      <c r="BD1195" s="6"/>
      <c r="BE1195" s="6"/>
      <c r="BF1195" s="6"/>
      <c r="BG1195" s="6"/>
    </row>
    <row r="1196" spans="1:59" x14ac:dyDescent="0.25">
      <c r="A1196" s="6"/>
      <c r="B1196" s="6"/>
      <c r="C1196" s="6"/>
      <c r="D1196" s="6"/>
      <c r="E1196" s="6"/>
      <c r="F1196" s="6"/>
      <c r="G1196" s="6"/>
      <c r="H1196" s="6"/>
      <c r="I1196" s="6"/>
      <c r="J1196" s="6"/>
      <c r="K1196" s="6"/>
      <c r="L1196" s="6"/>
      <c r="M1196" s="6"/>
      <c r="N1196" s="6"/>
      <c r="O1196" s="6"/>
      <c r="P1196" s="6"/>
      <c r="Q1196" s="6"/>
      <c r="R1196" s="6"/>
      <c r="S1196" s="6"/>
      <c r="T1196" s="6"/>
      <c r="U1196" s="6"/>
      <c r="V1196" s="6"/>
      <c r="W1196" s="6"/>
      <c r="X1196" s="6"/>
      <c r="Y1196" s="6"/>
      <c r="Z1196" s="6"/>
      <c r="AA1196" s="6"/>
      <c r="AB1196" s="6"/>
      <c r="AC1196" s="6"/>
      <c r="AD1196" s="6"/>
      <c r="AE1196" s="6"/>
      <c r="AF1196" s="6"/>
      <c r="AG1196" s="6"/>
      <c r="AH1196" s="6"/>
      <c r="AI1196" s="6"/>
      <c r="AJ1196" s="6"/>
      <c r="AK1196" s="6"/>
      <c r="AL1196" s="6"/>
      <c r="AM1196" s="6"/>
      <c r="AN1196" s="6"/>
      <c r="AO1196" s="6"/>
      <c r="AP1196" s="6"/>
      <c r="AQ1196" s="6"/>
      <c r="AR1196" s="6"/>
      <c r="AS1196" s="6"/>
      <c r="AT1196" s="6"/>
      <c r="AU1196" s="6"/>
      <c r="AV1196" s="6"/>
      <c r="AW1196" s="6"/>
      <c r="AX1196" s="6"/>
      <c r="AY1196" s="6"/>
      <c r="AZ1196" s="6"/>
      <c r="BA1196" s="6"/>
      <c r="BB1196" s="6"/>
      <c r="BC1196" s="6"/>
      <c r="BD1196" s="6"/>
      <c r="BE1196" s="6"/>
      <c r="BF1196" s="6"/>
      <c r="BG1196" s="6"/>
    </row>
    <row r="1197" spans="1:59" x14ac:dyDescent="0.25">
      <c r="A1197" s="6"/>
      <c r="B1197" s="6"/>
      <c r="C1197" s="6"/>
      <c r="D1197" s="6"/>
      <c r="E1197" s="6"/>
      <c r="F1197" s="6"/>
      <c r="G1197" s="6"/>
      <c r="H1197" s="6"/>
      <c r="I1197" s="6"/>
      <c r="J1197" s="6"/>
      <c r="K1197" s="6"/>
      <c r="L1197" s="6"/>
      <c r="M1197" s="6"/>
      <c r="N1197" s="6"/>
      <c r="O1197" s="6"/>
      <c r="P1197" s="6"/>
      <c r="Q1197" s="6"/>
      <c r="R1197" s="6"/>
      <c r="S1197" s="6"/>
      <c r="T1197" s="6"/>
      <c r="U1197" s="6"/>
      <c r="V1197" s="6"/>
      <c r="W1197" s="6"/>
      <c r="X1197" s="6"/>
      <c r="Y1197" s="6"/>
      <c r="Z1197" s="6"/>
      <c r="AA1197" s="6"/>
      <c r="AB1197" s="6"/>
      <c r="AC1197" s="6"/>
      <c r="AD1197" s="6"/>
      <c r="AE1197" s="6"/>
      <c r="AF1197" s="6"/>
      <c r="AG1197" s="6"/>
      <c r="AH1197" s="6"/>
      <c r="AI1197" s="6"/>
      <c r="AJ1197" s="6"/>
      <c r="AK1197" s="6"/>
      <c r="AL1197" s="6"/>
      <c r="AM1197" s="6"/>
      <c r="AN1197" s="6"/>
      <c r="AO1197" s="6"/>
      <c r="AP1197" s="6"/>
      <c r="AQ1197" s="6"/>
      <c r="AR1197" s="6"/>
      <c r="AS1197" s="6"/>
      <c r="AT1197" s="6"/>
      <c r="AU1197" s="6"/>
      <c r="AV1197" s="6"/>
      <c r="AW1197" s="6"/>
      <c r="AX1197" s="6"/>
      <c r="AY1197" s="6"/>
      <c r="AZ1197" s="6"/>
      <c r="BA1197" s="6"/>
      <c r="BB1197" s="6"/>
      <c r="BC1197" s="6"/>
      <c r="BD1197" s="6"/>
      <c r="BE1197" s="6"/>
      <c r="BF1197" s="6"/>
      <c r="BG1197" s="6"/>
    </row>
  </sheetData>
  <sheetProtection algorithmName="SHA-512" hashValue="nnuAaXAHrk2aFXajvb2adVa1DJlytFG4YDNfEIcEs2xDcpkVqdIu29D+jaxz0XihPDmBTrjhrtw9hjdMCEXptg==" saltValue="yunKlSsWzfieGF74IKVBlQ==" spinCount="100000" sheet="1" objects="1" scenarios="1"/>
  <mergeCells count="626">
    <mergeCell ref="AS124:BF124"/>
    <mergeCell ref="AX1:BG2"/>
    <mergeCell ref="C303:Y303"/>
    <mergeCell ref="AM303:AO303"/>
    <mergeCell ref="AP303:AT303"/>
    <mergeCell ref="AZ293:BF293"/>
    <mergeCell ref="AG295:AM295"/>
    <mergeCell ref="AK287:AQ287"/>
    <mergeCell ref="E296:P296"/>
    <mergeCell ref="E301:AO301"/>
    <mergeCell ref="C295:AE295"/>
    <mergeCell ref="C281:AI281"/>
    <mergeCell ref="AB289:AH289"/>
    <mergeCell ref="AA291:AG291"/>
    <mergeCell ref="AQ175:BF175"/>
    <mergeCell ref="AA175:AP175"/>
    <mergeCell ref="S221:AO222"/>
    <mergeCell ref="S273:AO274"/>
    <mergeCell ref="AS227:BF227"/>
    <mergeCell ref="AS228:BF228"/>
    <mergeCell ref="AS229:BF229"/>
    <mergeCell ref="AS230:BF230"/>
    <mergeCell ref="AV237:BF237"/>
    <mergeCell ref="M238:X238"/>
    <mergeCell ref="A361:BG361"/>
    <mergeCell ref="A367:BG369"/>
    <mergeCell ref="A285:B285"/>
    <mergeCell ref="A287:B287"/>
    <mergeCell ref="A289:B289"/>
    <mergeCell ref="A291:B291"/>
    <mergeCell ref="A293:B293"/>
    <mergeCell ref="A295:B295"/>
    <mergeCell ref="A301:D301"/>
    <mergeCell ref="S329:AO330"/>
    <mergeCell ref="A304:B304"/>
    <mergeCell ref="C304:Y304"/>
    <mergeCell ref="AM304:AO304"/>
    <mergeCell ref="AP304:AT304"/>
    <mergeCell ref="Z303:AL303"/>
    <mergeCell ref="Z304:AL304"/>
    <mergeCell ref="AU303:BG303"/>
    <mergeCell ref="AU304:BG304"/>
    <mergeCell ref="A303:B303"/>
    <mergeCell ref="C285:AC285"/>
    <mergeCell ref="C287:AI287"/>
    <mergeCell ref="C289:Z289"/>
    <mergeCell ref="C291:Y291"/>
    <mergeCell ref="C293:AY293"/>
    <mergeCell ref="E269:BC269"/>
    <mergeCell ref="A278:AK278"/>
    <mergeCell ref="A280:B280"/>
    <mergeCell ref="AA180:AP180"/>
    <mergeCell ref="B181:G181"/>
    <mergeCell ref="H181:Z181"/>
    <mergeCell ref="AA181:AP181"/>
    <mergeCell ref="B187:G187"/>
    <mergeCell ref="H187:Z187"/>
    <mergeCell ref="AA187:AP187"/>
    <mergeCell ref="B192:G192"/>
    <mergeCell ref="H192:Z192"/>
    <mergeCell ref="AA192:AP192"/>
    <mergeCell ref="B193:G193"/>
    <mergeCell ref="H193:Z193"/>
    <mergeCell ref="AA193:AP193"/>
    <mergeCell ref="B189:G189"/>
    <mergeCell ref="H189:Z189"/>
    <mergeCell ref="B198:G198"/>
    <mergeCell ref="B199:G199"/>
    <mergeCell ref="B190:G190"/>
    <mergeCell ref="B201:G201"/>
    <mergeCell ref="B202:G202"/>
    <mergeCell ref="AJ238:AU238"/>
    <mergeCell ref="AV238:BF238"/>
    <mergeCell ref="I179:AX179"/>
    <mergeCell ref="I182:AX182"/>
    <mergeCell ref="I185:AX185"/>
    <mergeCell ref="AV198:BE198"/>
    <mergeCell ref="AL199:AU199"/>
    <mergeCell ref="AV199:BE199"/>
    <mergeCell ref="AA199:AK199"/>
    <mergeCell ref="H198:Z198"/>
    <mergeCell ref="H199:Z199"/>
    <mergeCell ref="AA189:AP189"/>
    <mergeCell ref="H190:Z190"/>
    <mergeCell ref="AA190:AP190"/>
    <mergeCell ref="H201:Z201"/>
    <mergeCell ref="H202:Z202"/>
    <mergeCell ref="H195:Z195"/>
    <mergeCell ref="AA195:AP195"/>
    <mergeCell ref="B230:H230"/>
    <mergeCell ref="B196:G196"/>
    <mergeCell ref="H196:Z196"/>
    <mergeCell ref="AA196:AP196"/>
    <mergeCell ref="AL198:AU198"/>
    <mergeCell ref="Y238:AI238"/>
    <mergeCell ref="I226:J226"/>
    <mergeCell ref="A283:B283"/>
    <mergeCell ref="AA198:AK198"/>
    <mergeCell ref="B180:G180"/>
    <mergeCell ref="C280:BG280"/>
    <mergeCell ref="C283:AB283"/>
    <mergeCell ref="A154:B154"/>
    <mergeCell ref="A156:B156"/>
    <mergeCell ref="A158:B158"/>
    <mergeCell ref="A160:B160"/>
    <mergeCell ref="A162:B162"/>
    <mergeCell ref="A164:B164"/>
    <mergeCell ref="C154:P154"/>
    <mergeCell ref="C156:Y156"/>
    <mergeCell ref="C158:AL158"/>
    <mergeCell ref="C160:Z160"/>
    <mergeCell ref="C162:AC162"/>
    <mergeCell ref="C164:X164"/>
    <mergeCell ref="R154:X154"/>
    <mergeCell ref="AA156:AG156"/>
    <mergeCell ref="AN158:AT158"/>
    <mergeCell ref="AB160:AH160"/>
    <mergeCell ref="AE162:AK162"/>
    <mergeCell ref="H180:Z180"/>
    <mergeCell ref="B195:G195"/>
    <mergeCell ref="A110:B110"/>
    <mergeCell ref="A118:B118"/>
    <mergeCell ref="C118:AG118"/>
    <mergeCell ref="A90:B90"/>
    <mergeCell ref="C90:BG90"/>
    <mergeCell ref="C91:AB91"/>
    <mergeCell ref="E92:O92"/>
    <mergeCell ref="A95:B95"/>
    <mergeCell ref="C95:Z95"/>
    <mergeCell ref="E97:P97"/>
    <mergeCell ref="E99:Q99"/>
    <mergeCell ref="E101:AK101"/>
    <mergeCell ref="AD91:AJ91"/>
    <mergeCell ref="AB95:AH95"/>
    <mergeCell ref="AH110:AN110"/>
    <mergeCell ref="AI118:AO118"/>
    <mergeCell ref="S107:AO108"/>
    <mergeCell ref="E103:AK103"/>
    <mergeCell ref="C110:AF110"/>
    <mergeCell ref="E111:O111"/>
    <mergeCell ref="E114:AN114"/>
    <mergeCell ref="E116:AT116"/>
    <mergeCell ref="E124:AR124"/>
    <mergeCell ref="AO114:BF114"/>
    <mergeCell ref="AU116:BF116"/>
    <mergeCell ref="AA23:AJ23"/>
    <mergeCell ref="A25:K25"/>
    <mergeCell ref="A27:H27"/>
    <mergeCell ref="I28:BG28"/>
    <mergeCell ref="A29:C29"/>
    <mergeCell ref="AL29:AN29"/>
    <mergeCell ref="AX29:AY29"/>
    <mergeCell ref="A31:G31"/>
    <mergeCell ref="A33:E33"/>
    <mergeCell ref="V33:AD33"/>
    <mergeCell ref="H31:BE31"/>
    <mergeCell ref="S99:AD99"/>
    <mergeCell ref="AM101:BF101"/>
    <mergeCell ref="AM103:BF103"/>
    <mergeCell ref="E112:BF112"/>
    <mergeCell ref="E65:BF65"/>
    <mergeCell ref="AL77:AQ77"/>
    <mergeCell ref="E82:BF82"/>
    <mergeCell ref="E88:BF88"/>
    <mergeCell ref="E93:BF93"/>
    <mergeCell ref="Q97:BF97"/>
    <mergeCell ref="AP84:AV84"/>
    <mergeCell ref="AD285:AJ285"/>
    <mergeCell ref="E297:BF297"/>
    <mergeCell ref="AZ136:BF136"/>
    <mergeCell ref="AC142:AI142"/>
    <mergeCell ref="A79:B79"/>
    <mergeCell ref="A35:AH35"/>
    <mergeCell ref="A60:B60"/>
    <mergeCell ref="C60:AI60"/>
    <mergeCell ref="E61:AS61"/>
    <mergeCell ref="A63:B63"/>
    <mergeCell ref="C63:V63"/>
    <mergeCell ref="A39:O39"/>
    <mergeCell ref="P39:X39"/>
    <mergeCell ref="Y39:AG39"/>
    <mergeCell ref="AH39:AR39"/>
    <mergeCell ref="AS39:BG39"/>
    <mergeCell ref="AS41:BG41"/>
    <mergeCell ref="P43:X43"/>
    <mergeCell ref="E81:O81"/>
    <mergeCell ref="A84:B84"/>
    <mergeCell ref="C84:AN84"/>
    <mergeCell ref="A86:B86"/>
    <mergeCell ref="C86:AG86"/>
    <mergeCell ref="E87:O87"/>
    <mergeCell ref="E134:BF134"/>
    <mergeCell ref="O128:U128"/>
    <mergeCell ref="AG137:AM137"/>
    <mergeCell ref="AL281:AR281"/>
    <mergeCell ref="AD283:AJ283"/>
    <mergeCell ref="E120:AO120"/>
    <mergeCell ref="E122:W122"/>
    <mergeCell ref="C126:R126"/>
    <mergeCell ref="E128:M128"/>
    <mergeCell ref="E130:AL130"/>
    <mergeCell ref="C132:V132"/>
    <mergeCell ref="T126:Z126"/>
    <mergeCell ref="AQ120:AW120"/>
    <mergeCell ref="Y122:AE122"/>
    <mergeCell ref="AN130:AT130"/>
    <mergeCell ref="X132:AD132"/>
    <mergeCell ref="E138:BG138"/>
    <mergeCell ref="E139:X139"/>
    <mergeCell ref="E133:AE133"/>
    <mergeCell ref="AJ152:BC152"/>
    <mergeCell ref="AI150:BB150"/>
    <mergeCell ref="E140:BF140"/>
    <mergeCell ref="AQ174:BF174"/>
    <mergeCell ref="AA174:AP174"/>
    <mergeCell ref="AI86:AO86"/>
    <mergeCell ref="AZ73:BF73"/>
    <mergeCell ref="P80:V80"/>
    <mergeCell ref="C80:N80"/>
    <mergeCell ref="S55:AO56"/>
    <mergeCell ref="Y42:AG42"/>
    <mergeCell ref="AH42:AR42"/>
    <mergeCell ref="AS42:BG42"/>
    <mergeCell ref="AS43:BG43"/>
    <mergeCell ref="A44:O44"/>
    <mergeCell ref="P44:X44"/>
    <mergeCell ref="Y44:AG44"/>
    <mergeCell ref="AH44:AR44"/>
    <mergeCell ref="AS44:BG44"/>
    <mergeCell ref="A43:O43"/>
    <mergeCell ref="A67:B67"/>
    <mergeCell ref="C67:AK67"/>
    <mergeCell ref="E68:O68"/>
    <mergeCell ref="E71:AM71"/>
    <mergeCell ref="A73:B73"/>
    <mergeCell ref="C73:AX73"/>
    <mergeCell ref="E74:O74"/>
    <mergeCell ref="A77:B77"/>
    <mergeCell ref="C79:BG79"/>
    <mergeCell ref="C77:AJ77"/>
    <mergeCell ref="E69:BF69"/>
    <mergeCell ref="E75:BF75"/>
    <mergeCell ref="AO71:BB71"/>
    <mergeCell ref="W63:AC63"/>
    <mergeCell ref="AM67:AS67"/>
    <mergeCell ref="I10:BG10"/>
    <mergeCell ref="I12:BG12"/>
    <mergeCell ref="AO14:AU14"/>
    <mergeCell ref="AZ14:BF14"/>
    <mergeCell ref="D14:AJ14"/>
    <mergeCell ref="D29:AJ29"/>
    <mergeCell ref="AO29:AU29"/>
    <mergeCell ref="AZ29:BF29"/>
    <mergeCell ref="I27:BG27"/>
    <mergeCell ref="I23:X23"/>
    <mergeCell ref="AK23:AZ23"/>
    <mergeCell ref="L25:BG25"/>
    <mergeCell ref="W16:AJ16"/>
    <mergeCell ref="Y43:AG43"/>
    <mergeCell ref="AH43:AR43"/>
    <mergeCell ref="A41:O41"/>
    <mergeCell ref="P41:X41"/>
    <mergeCell ref="Y41:AG41"/>
    <mergeCell ref="AH41:AR41"/>
    <mergeCell ref="A42:O42"/>
    <mergeCell ref="P42:X42"/>
    <mergeCell ref="AK60:AQ60"/>
    <mergeCell ref="S3:AO4"/>
    <mergeCell ref="A40:O40"/>
    <mergeCell ref="P40:X40"/>
    <mergeCell ref="Y40:AG40"/>
    <mergeCell ref="AH40:AR40"/>
    <mergeCell ref="AS40:BG40"/>
    <mergeCell ref="F33:T33"/>
    <mergeCell ref="AE33:AS33"/>
    <mergeCell ref="AJ35:AV35"/>
    <mergeCell ref="AP16:BF16"/>
    <mergeCell ref="V5:AL6"/>
    <mergeCell ref="I16:V16"/>
    <mergeCell ref="I18:AR18"/>
    <mergeCell ref="A10:G10"/>
    <mergeCell ref="A12:H12"/>
    <mergeCell ref="A14:C14"/>
    <mergeCell ref="AL14:AN14"/>
    <mergeCell ref="AX14:AY14"/>
    <mergeCell ref="A16:H16"/>
    <mergeCell ref="AL16:AO16"/>
    <mergeCell ref="I17:V17"/>
    <mergeCell ref="W17:AJ17"/>
    <mergeCell ref="A18:H18"/>
    <mergeCell ref="A23:G23"/>
    <mergeCell ref="A126:B126"/>
    <mergeCell ref="A132:B132"/>
    <mergeCell ref="A136:B136"/>
    <mergeCell ref="E137:AE137"/>
    <mergeCell ref="C136:AX136"/>
    <mergeCell ref="B186:G186"/>
    <mergeCell ref="H186:Z186"/>
    <mergeCell ref="AA186:AP186"/>
    <mergeCell ref="B183:G183"/>
    <mergeCell ref="H183:Z183"/>
    <mergeCell ref="AA183:AP183"/>
    <mergeCell ref="B184:G184"/>
    <mergeCell ref="H184:Z184"/>
    <mergeCell ref="AA184:AP184"/>
    <mergeCell ref="B177:G177"/>
    <mergeCell ref="H177:Z177"/>
    <mergeCell ref="AA177:AP177"/>
    <mergeCell ref="B178:G178"/>
    <mergeCell ref="H178:Z178"/>
    <mergeCell ref="AA178:AP178"/>
    <mergeCell ref="B174:G174"/>
    <mergeCell ref="H174:Z174"/>
    <mergeCell ref="B175:G175"/>
    <mergeCell ref="H175:Z175"/>
    <mergeCell ref="S169:AO170"/>
    <mergeCell ref="E150:AG150"/>
    <mergeCell ref="E152:AH152"/>
    <mergeCell ref="B172:AN172"/>
    <mergeCell ref="A142:B142"/>
    <mergeCell ref="C142:AA142"/>
    <mergeCell ref="E143:AM143"/>
    <mergeCell ref="E144:Z144"/>
    <mergeCell ref="A147:B147"/>
    <mergeCell ref="C147:Q147"/>
    <mergeCell ref="E148:AG148"/>
    <mergeCell ref="AO143:AU143"/>
    <mergeCell ref="AI148:AO148"/>
    <mergeCell ref="S147:Y147"/>
    <mergeCell ref="E145:BF145"/>
    <mergeCell ref="Z164:AF164"/>
    <mergeCell ref="K226:Q226"/>
    <mergeCell ref="R226:AE226"/>
    <mergeCell ref="AF226:AR226"/>
    <mergeCell ref="I230:J230"/>
    <mergeCell ref="K230:Q230"/>
    <mergeCell ref="R230:AE230"/>
    <mergeCell ref="AF230:AR230"/>
    <mergeCell ref="B229:H229"/>
    <mergeCell ref="I229:J229"/>
    <mergeCell ref="K229:Q229"/>
    <mergeCell ref="R229:AE229"/>
    <mergeCell ref="AF229:AR229"/>
    <mergeCell ref="B228:H228"/>
    <mergeCell ref="I228:J228"/>
    <mergeCell ref="K228:Q228"/>
    <mergeCell ref="R228:AE228"/>
    <mergeCell ref="AF228:AR228"/>
    <mergeCell ref="B227:H227"/>
    <mergeCell ref="I227:J227"/>
    <mergeCell ref="K227:Q227"/>
    <mergeCell ref="R227:AE227"/>
    <mergeCell ref="AF227:AR227"/>
    <mergeCell ref="B226:H226"/>
    <mergeCell ref="B243:L243"/>
    <mergeCell ref="B239:L239"/>
    <mergeCell ref="M234:X234"/>
    <mergeCell ref="Y234:AI234"/>
    <mergeCell ref="AJ234:AU234"/>
    <mergeCell ref="AV234:BF234"/>
    <mergeCell ref="M235:X235"/>
    <mergeCell ref="Y235:AI235"/>
    <mergeCell ref="AJ235:AU235"/>
    <mergeCell ref="AV235:BF235"/>
    <mergeCell ref="M236:X236"/>
    <mergeCell ref="Y236:AI236"/>
    <mergeCell ref="AJ236:AU236"/>
    <mergeCell ref="AV236:BF236"/>
    <mergeCell ref="M237:X237"/>
    <mergeCell ref="Y237:AI237"/>
    <mergeCell ref="AJ237:AU237"/>
    <mergeCell ref="B234:L234"/>
    <mergeCell ref="B235:L235"/>
    <mergeCell ref="B236:L236"/>
    <mergeCell ref="B237:L237"/>
    <mergeCell ref="B238:L238"/>
    <mergeCell ref="M243:X243"/>
    <mergeCell ref="Y243:AI243"/>
    <mergeCell ref="AJ243:AU243"/>
    <mergeCell ref="AV243:BF243"/>
    <mergeCell ref="M244:X244"/>
    <mergeCell ref="Y244:AI244"/>
    <mergeCell ref="AJ244:AU244"/>
    <mergeCell ref="AV244:BF244"/>
    <mergeCell ref="M239:X239"/>
    <mergeCell ref="Y239:AI239"/>
    <mergeCell ref="AJ239:AU239"/>
    <mergeCell ref="AV239:BF239"/>
    <mergeCell ref="B249:V249"/>
    <mergeCell ref="B248:V248"/>
    <mergeCell ref="W248:AC248"/>
    <mergeCell ref="AD248:AX248"/>
    <mergeCell ref="AY248:BE248"/>
    <mergeCell ref="W249:AC249"/>
    <mergeCell ref="AD249:AX249"/>
    <mergeCell ref="AY249:BE249"/>
    <mergeCell ref="B244:L244"/>
    <mergeCell ref="B252:V252"/>
    <mergeCell ref="W252:AC252"/>
    <mergeCell ref="AD252:AX252"/>
    <mergeCell ref="AY252:BE252"/>
    <mergeCell ref="B253:V253"/>
    <mergeCell ref="W253:AC253"/>
    <mergeCell ref="AD253:AX253"/>
    <mergeCell ref="AY253:BE253"/>
    <mergeCell ref="B250:V250"/>
    <mergeCell ref="W250:AC250"/>
    <mergeCell ref="AD250:AX250"/>
    <mergeCell ref="AY250:BE250"/>
    <mergeCell ref="B251:V251"/>
    <mergeCell ref="W251:AC251"/>
    <mergeCell ref="AD251:AX251"/>
    <mergeCell ref="AY251:BE251"/>
    <mergeCell ref="B254:V254"/>
    <mergeCell ref="W254:AC254"/>
    <mergeCell ref="AD254:AX254"/>
    <mergeCell ref="AY254:BE254"/>
    <mergeCell ref="B258:C258"/>
    <mergeCell ref="D258:Z258"/>
    <mergeCell ref="AA258:AL258"/>
    <mergeCell ref="AM258:AO258"/>
    <mergeCell ref="AP258:AT258"/>
    <mergeCell ref="AU258:BF258"/>
    <mergeCell ref="B264:C264"/>
    <mergeCell ref="B265:C265"/>
    <mergeCell ref="B266:C266"/>
    <mergeCell ref="B267:C267"/>
    <mergeCell ref="B268:C268"/>
    <mergeCell ref="B259:C259"/>
    <mergeCell ref="B260:C260"/>
    <mergeCell ref="B261:C261"/>
    <mergeCell ref="B262:C262"/>
    <mergeCell ref="B263:C263"/>
    <mergeCell ref="D260:Z260"/>
    <mergeCell ref="AA260:AL260"/>
    <mergeCell ref="AM260:AO260"/>
    <mergeCell ref="AP260:AT260"/>
    <mergeCell ref="AU260:BF260"/>
    <mergeCell ref="D259:Z259"/>
    <mergeCell ref="AA259:AL259"/>
    <mergeCell ref="AM259:AO259"/>
    <mergeCell ref="AP259:AT259"/>
    <mergeCell ref="AU259:BF259"/>
    <mergeCell ref="D262:Z262"/>
    <mergeCell ref="AA262:AL262"/>
    <mergeCell ref="AM262:AO262"/>
    <mergeCell ref="AP262:AT262"/>
    <mergeCell ref="AU262:BF262"/>
    <mergeCell ref="D261:Z261"/>
    <mergeCell ref="AA261:AL261"/>
    <mergeCell ref="AM261:AO261"/>
    <mergeCell ref="AP261:AT261"/>
    <mergeCell ref="AU261:BF261"/>
    <mergeCell ref="D264:Z264"/>
    <mergeCell ref="AA264:AL264"/>
    <mergeCell ref="AM264:AO264"/>
    <mergeCell ref="AP264:AT264"/>
    <mergeCell ref="AU264:BF264"/>
    <mergeCell ref="D263:Z263"/>
    <mergeCell ref="AA263:AL263"/>
    <mergeCell ref="AM263:AO263"/>
    <mergeCell ref="AP263:AT263"/>
    <mergeCell ref="AU263:BF263"/>
    <mergeCell ref="D266:Z266"/>
    <mergeCell ref="AA266:AL266"/>
    <mergeCell ref="AM266:AO266"/>
    <mergeCell ref="AP266:AT266"/>
    <mergeCell ref="AU266:BF266"/>
    <mergeCell ref="D265:Z265"/>
    <mergeCell ref="AA265:AL265"/>
    <mergeCell ref="AM265:AO265"/>
    <mergeCell ref="AP265:AT265"/>
    <mergeCell ref="AU265:BF265"/>
    <mergeCell ref="D268:Z268"/>
    <mergeCell ref="AA268:AL268"/>
    <mergeCell ref="AM268:AO268"/>
    <mergeCell ref="AP268:AT268"/>
    <mergeCell ref="AU268:BF268"/>
    <mergeCell ref="D267:Z267"/>
    <mergeCell ref="AA267:AL267"/>
    <mergeCell ref="AM267:AO267"/>
    <mergeCell ref="AP267:AT267"/>
    <mergeCell ref="AU267:BF267"/>
    <mergeCell ref="A306:B306"/>
    <mergeCell ref="C306:Y306"/>
    <mergeCell ref="AM306:AO306"/>
    <mergeCell ref="AP306:AT306"/>
    <mergeCell ref="Z305:AL305"/>
    <mergeCell ref="Z306:AL306"/>
    <mergeCell ref="AU305:BG305"/>
    <mergeCell ref="AU306:BG306"/>
    <mergeCell ref="A305:B305"/>
    <mergeCell ref="C305:Y305"/>
    <mergeCell ref="AM305:AO305"/>
    <mergeCell ref="AP305:AT305"/>
    <mergeCell ref="A308:B308"/>
    <mergeCell ref="C308:Y308"/>
    <mergeCell ref="AM308:AO308"/>
    <mergeCell ref="AP308:AT308"/>
    <mergeCell ref="Z307:AL307"/>
    <mergeCell ref="Z308:AL308"/>
    <mergeCell ref="AU307:BG307"/>
    <mergeCell ref="AU308:BG308"/>
    <mergeCell ref="A307:B307"/>
    <mergeCell ref="C307:Y307"/>
    <mergeCell ref="AM307:AO307"/>
    <mergeCell ref="AP307:AT307"/>
    <mergeCell ref="A310:B310"/>
    <mergeCell ref="C310:Y310"/>
    <mergeCell ref="AM310:AO310"/>
    <mergeCell ref="AP310:AT310"/>
    <mergeCell ref="Z309:AL309"/>
    <mergeCell ref="Z310:AL310"/>
    <mergeCell ref="AU309:BG309"/>
    <mergeCell ref="AU310:BG310"/>
    <mergeCell ref="A309:B309"/>
    <mergeCell ref="C309:Y309"/>
    <mergeCell ref="AM309:AO309"/>
    <mergeCell ref="AP309:AT309"/>
    <mergeCell ref="A312:B312"/>
    <mergeCell ref="C312:Y312"/>
    <mergeCell ref="AM312:AO312"/>
    <mergeCell ref="AP312:AT312"/>
    <mergeCell ref="Z311:AL311"/>
    <mergeCell ref="Z312:AL312"/>
    <mergeCell ref="AU311:BG311"/>
    <mergeCell ref="AU312:BG312"/>
    <mergeCell ref="A311:B311"/>
    <mergeCell ref="C311:Y311"/>
    <mergeCell ref="AM311:AO311"/>
    <mergeCell ref="AP311:AT311"/>
    <mergeCell ref="A316:I316"/>
    <mergeCell ref="J316:S316"/>
    <mergeCell ref="T316:AC316"/>
    <mergeCell ref="AD316:AM316"/>
    <mergeCell ref="AN316:AW316"/>
    <mergeCell ref="AX316:BG316"/>
    <mergeCell ref="Z313:AL313"/>
    <mergeCell ref="AU313:BG313"/>
    <mergeCell ref="A313:B313"/>
    <mergeCell ref="C313:Y313"/>
    <mergeCell ref="AM313:AO313"/>
    <mergeCell ref="AP313:AT313"/>
    <mergeCell ref="AX317:BG317"/>
    <mergeCell ref="A318:I318"/>
    <mergeCell ref="J318:S318"/>
    <mergeCell ref="T318:AC318"/>
    <mergeCell ref="AD318:AM318"/>
    <mergeCell ref="AN318:AW318"/>
    <mergeCell ref="AX318:BG318"/>
    <mergeCell ref="A317:I317"/>
    <mergeCell ref="J317:S317"/>
    <mergeCell ref="T317:AC317"/>
    <mergeCell ref="AD317:AM317"/>
    <mergeCell ref="AN317:AW317"/>
    <mergeCell ref="AX319:BG319"/>
    <mergeCell ref="A320:I320"/>
    <mergeCell ref="J320:S320"/>
    <mergeCell ref="T320:AC320"/>
    <mergeCell ref="AD320:AM320"/>
    <mergeCell ref="AN320:AW320"/>
    <mergeCell ref="AX320:BG320"/>
    <mergeCell ref="A319:I319"/>
    <mergeCell ref="J319:S319"/>
    <mergeCell ref="T319:AC319"/>
    <mergeCell ref="AD319:AM319"/>
    <mergeCell ref="AN319:AW319"/>
    <mergeCell ref="AX321:BG321"/>
    <mergeCell ref="A322:I322"/>
    <mergeCell ref="J322:S322"/>
    <mergeCell ref="T322:AC322"/>
    <mergeCell ref="AD322:AM322"/>
    <mergeCell ref="AN322:AW322"/>
    <mergeCell ref="AX322:BG322"/>
    <mergeCell ref="A321:I321"/>
    <mergeCell ref="J321:S321"/>
    <mergeCell ref="T321:AC321"/>
    <mergeCell ref="AD321:AM321"/>
    <mergeCell ref="AN321:AW321"/>
    <mergeCell ref="AX323:BG323"/>
    <mergeCell ref="A324:I324"/>
    <mergeCell ref="J324:S324"/>
    <mergeCell ref="T324:AC324"/>
    <mergeCell ref="AD324:AM324"/>
    <mergeCell ref="AN324:AW324"/>
    <mergeCell ref="AX324:BG324"/>
    <mergeCell ref="A323:I323"/>
    <mergeCell ref="J323:S323"/>
    <mergeCell ref="T323:AC323"/>
    <mergeCell ref="AD323:AM323"/>
    <mergeCell ref="AN323:AW323"/>
    <mergeCell ref="A326:I326"/>
    <mergeCell ref="J326:S326"/>
    <mergeCell ref="T326:AC326"/>
    <mergeCell ref="AD326:AM326"/>
    <mergeCell ref="AN326:AW326"/>
    <mergeCell ref="AX326:BG326"/>
    <mergeCell ref="A325:I325"/>
    <mergeCell ref="J325:S325"/>
    <mergeCell ref="T325:AC325"/>
    <mergeCell ref="AD325:AM325"/>
    <mergeCell ref="AN325:AW325"/>
    <mergeCell ref="A373:X373"/>
    <mergeCell ref="Y373:AV373"/>
    <mergeCell ref="AW373:BG373"/>
    <mergeCell ref="A375:X375"/>
    <mergeCell ref="Y375:AV375"/>
    <mergeCell ref="B255:BE255"/>
    <mergeCell ref="B245:BE245"/>
    <mergeCell ref="B225:BF225"/>
    <mergeCell ref="AS226:BF226"/>
    <mergeCell ref="A370:X370"/>
    <mergeCell ref="Y370:AV370"/>
    <mergeCell ref="AW370:BG370"/>
    <mergeCell ref="A372:X372"/>
    <mergeCell ref="Y372:AV372"/>
    <mergeCell ref="A371:X371"/>
    <mergeCell ref="Y371:AV371"/>
    <mergeCell ref="AW371:BG371"/>
    <mergeCell ref="AW372:BG372"/>
    <mergeCell ref="AW375:BG375"/>
    <mergeCell ref="AS299:AT299"/>
    <mergeCell ref="A314:BG315"/>
    <mergeCell ref="A332:BG359"/>
    <mergeCell ref="A363:BG366"/>
    <mergeCell ref="AX325:BG325"/>
  </mergeCells>
  <conditionalFormatting sqref="A40:O40">
    <cfRule type="expression" dxfId="188" priority="194">
      <formula>$A$40=""</formula>
    </cfRule>
  </conditionalFormatting>
  <conditionalFormatting sqref="A41:O44">
    <cfRule type="expression" dxfId="187" priority="19">
      <formula>AND(EC41&lt;&gt;5,A41="")</formula>
    </cfRule>
  </conditionalFormatting>
  <conditionalFormatting sqref="B249:V254">
    <cfRule type="expression" dxfId="186" priority="103">
      <formula>AND(W249&lt;&gt;"",B249="")</formula>
    </cfRule>
  </conditionalFormatting>
  <conditionalFormatting sqref="B249:BE254">
    <cfRule type="expression" dxfId="185" priority="108">
      <formula>$BH$249&lt;&gt;1</formula>
    </cfRule>
  </conditionalFormatting>
  <conditionalFormatting sqref="C304:Y304">
    <cfRule type="expression" dxfId="184" priority="8">
      <formula>AND($B$202="X",$C$304="")</formula>
    </cfRule>
  </conditionalFormatting>
  <conditionalFormatting sqref="C305:Y313">
    <cfRule type="expression" dxfId="183" priority="66">
      <formula>AND($B$202="X",BH305&lt;&gt;0,C305="")</formula>
    </cfRule>
  </conditionalFormatting>
  <conditionalFormatting sqref="D259:Z259">
    <cfRule type="expression" dxfId="182" priority="12">
      <formula>$D$259=""</formula>
    </cfRule>
  </conditionalFormatting>
  <conditionalFormatting sqref="D260:Z268">
    <cfRule type="expression" dxfId="181" priority="91">
      <formula>AND(BH260&lt;&gt;0,D260="")</formula>
    </cfRule>
  </conditionalFormatting>
  <conditionalFormatting sqref="D14:AJ14">
    <cfRule type="expression" dxfId="180" priority="212">
      <formula>$D$14=""</formula>
    </cfRule>
  </conditionalFormatting>
  <conditionalFormatting sqref="D29:AJ29">
    <cfRule type="expression" dxfId="179" priority="202">
      <formula>$D$29=""</formula>
    </cfRule>
  </conditionalFormatting>
  <conditionalFormatting sqref="E61:AS61">
    <cfRule type="expression" dxfId="178" priority="1">
      <formula>AND($AK$60="Yes",$DE$1=0)</formula>
    </cfRule>
    <cfRule type="expression" dxfId="177" priority="2">
      <formula>$AK$60="Yes"</formula>
    </cfRule>
  </conditionalFormatting>
  <conditionalFormatting sqref="E65:BF65">
    <cfRule type="expression" dxfId="176" priority="237">
      <formula>AND($W$63="Yes",$E$65="")</formula>
    </cfRule>
    <cfRule type="expression" dxfId="175" priority="54">
      <formula>$W$63="No"</formula>
    </cfRule>
  </conditionalFormatting>
  <conditionalFormatting sqref="E69:BF69">
    <cfRule type="expression" dxfId="174" priority="231">
      <formula>AND($AM$67="Yes",$E$69="")</formula>
    </cfRule>
    <cfRule type="expression" dxfId="173" priority="232">
      <formula>"and($AJ$69=""Yes"",$E$71="""")"</formula>
    </cfRule>
    <cfRule type="expression" dxfId="172" priority="53">
      <formula>$AM$67="No"</formula>
    </cfRule>
  </conditionalFormatting>
  <conditionalFormatting sqref="E75:BF75">
    <cfRule type="expression" dxfId="171" priority="240">
      <formula>AND($AZ$73="Yes",$E$75="")</formula>
    </cfRule>
    <cfRule type="expression" dxfId="170" priority="51">
      <formula>$AZ$73="No"</formula>
    </cfRule>
  </conditionalFormatting>
  <conditionalFormatting sqref="E82:BF82">
    <cfRule type="expression" dxfId="169" priority="245">
      <formula>AND($AO$29&lt;&gt;"MO",$P$80="Yes",$E$82="")</formula>
    </cfRule>
    <cfRule type="expression" dxfId="168" priority="49" stopIfTrue="1">
      <formula>$AO$29="MO"</formula>
    </cfRule>
    <cfRule type="expression" dxfId="167" priority="50">
      <formula>$P$80="No"</formula>
    </cfRule>
  </conditionalFormatting>
  <conditionalFormatting sqref="E88:BF88">
    <cfRule type="expression" dxfId="166" priority="47">
      <formula>$AI$86="No"</formula>
    </cfRule>
    <cfRule type="expression" dxfId="165" priority="247">
      <formula>AND($AI$86="Yes",$E$88="")</formula>
    </cfRule>
  </conditionalFormatting>
  <conditionalFormatting sqref="E93:BF93">
    <cfRule type="expression" dxfId="164" priority="249">
      <formula>AND($AD$91="Yes",$E$93="")</formula>
    </cfRule>
    <cfRule type="expression" dxfId="163" priority="46">
      <formula>$AD$91="No"</formula>
    </cfRule>
  </conditionalFormatting>
  <conditionalFormatting sqref="E112:BF112">
    <cfRule type="expression" dxfId="162" priority="261">
      <formula>AND($AH$110="Yes",$E$112="")</formula>
    </cfRule>
    <cfRule type="expression" dxfId="161" priority="41">
      <formula>$AH$110="No"</formula>
    </cfRule>
  </conditionalFormatting>
  <conditionalFormatting sqref="E134:BF134">
    <cfRule type="expression" dxfId="160" priority="33">
      <formula>$X$132="No"</formula>
    </cfRule>
    <cfRule type="expression" dxfId="159" priority="277">
      <formula>AND($X$132="Yes",$E$134="")</formula>
    </cfRule>
  </conditionalFormatting>
  <conditionalFormatting sqref="E140:BF140">
    <cfRule type="expression" dxfId="158" priority="281">
      <formula>AND($AZ$136="Yes",$E$140="")</formula>
    </cfRule>
    <cfRule type="expression" dxfId="157" priority="31">
      <formula>$AZ$136="No"</formula>
    </cfRule>
  </conditionalFormatting>
  <conditionalFormatting sqref="E145:BF145">
    <cfRule type="expression" dxfId="156" priority="289">
      <formula>AND($AC$142="Yes",$E$145="")</formula>
    </cfRule>
    <cfRule type="expression" dxfId="155" priority="29">
      <formula>$AC$142="No"</formula>
    </cfRule>
  </conditionalFormatting>
  <conditionalFormatting sqref="E297:BF297">
    <cfRule type="expression" dxfId="154" priority="298">
      <formula>AND($B$202="X",$AG$295="Yes",$E$297="")</formula>
    </cfRule>
    <cfRule type="expression" dxfId="153" priority="25">
      <formula>$AG$295="No"</formula>
    </cfRule>
  </conditionalFormatting>
  <conditionalFormatting sqref="F33:T33">
    <cfRule type="expression" dxfId="152" priority="197">
      <formula>$F$33=""</formula>
    </cfRule>
  </conditionalFormatting>
  <conditionalFormatting sqref="H31:BE31">
    <cfRule type="expression" dxfId="151" priority="198">
      <formula>$H$31=""</formula>
    </cfRule>
  </conditionalFormatting>
  <conditionalFormatting sqref="I16:V16">
    <cfRule type="expression" dxfId="150" priority="209">
      <formula>$I$16=""</formula>
    </cfRule>
  </conditionalFormatting>
  <conditionalFormatting sqref="I23:X23">
    <cfRule type="expression" dxfId="149" priority="205">
      <formula>$I$23=""</formula>
    </cfRule>
  </conditionalFormatting>
  <conditionalFormatting sqref="I18:AR18">
    <cfRule type="expression" dxfId="148" priority="206">
      <formula>$I$18=""</formula>
    </cfRule>
  </conditionalFormatting>
  <conditionalFormatting sqref="I10:BG10">
    <cfRule type="expression" dxfId="147" priority="215">
      <formula>$I$10=""</formula>
    </cfRule>
  </conditionalFormatting>
  <conditionalFormatting sqref="I12:BG12">
    <cfRule type="expression" dxfId="146" priority="214">
      <formula>$I$12=""</formula>
    </cfRule>
  </conditionalFormatting>
  <conditionalFormatting sqref="I27:BG27">
    <cfRule type="expression" dxfId="145" priority="203">
      <formula>$I$27=""</formula>
    </cfRule>
  </conditionalFormatting>
  <conditionalFormatting sqref="J317:S326">
    <cfRule type="expression" dxfId="144" priority="60">
      <formula>AND($B$202="X",BH317&lt;&gt;0,J317="")</formula>
    </cfRule>
  </conditionalFormatting>
  <conditionalFormatting sqref="L25:BG25">
    <cfRule type="expression" dxfId="143" priority="204">
      <formula>$L$25=""</formula>
    </cfRule>
  </conditionalFormatting>
  <conditionalFormatting sqref="M235:AU239">
    <cfRule type="expression" dxfId="142" priority="112">
      <formula>M235=""</formula>
    </cfRule>
  </conditionalFormatting>
  <conditionalFormatting sqref="M244:BF244">
    <cfRule type="expression" dxfId="141" priority="109">
      <formula>$BH$244&lt;&gt;1</formula>
    </cfRule>
  </conditionalFormatting>
  <conditionalFormatting sqref="O128:U128">
    <cfRule type="expression" dxfId="140" priority="35">
      <formula>$T$126="No"</formula>
    </cfRule>
    <cfRule type="expression" dxfId="139" priority="274">
      <formula>AND($T$126="Yes",$O$128="")</formula>
    </cfRule>
  </conditionalFormatting>
  <conditionalFormatting sqref="P80:V80">
    <cfRule type="expression" dxfId="138" priority="48" stopIfTrue="1">
      <formula>$AO$29="MO"</formula>
    </cfRule>
    <cfRule type="expression" dxfId="137" priority="179">
      <formula>AND($AO$29&lt;&gt;"MO",$P$80="")</formula>
    </cfRule>
  </conditionalFormatting>
  <conditionalFormatting sqref="P40:X40">
    <cfRule type="expression" dxfId="136" priority="193">
      <formula>$P$40=""</formula>
    </cfRule>
  </conditionalFormatting>
  <conditionalFormatting sqref="P41:X44">
    <cfRule type="expression" dxfId="135" priority="18">
      <formula>AND(EC41&lt;&gt;5,P41="")</formula>
    </cfRule>
  </conditionalFormatting>
  <conditionalFormatting sqref="Q97:BF97">
    <cfRule type="expression" dxfId="134" priority="254">
      <formula>AND($AB$95="Yes",$Q$97="")</formula>
    </cfRule>
    <cfRule type="expression" dxfId="133" priority="45">
      <formula>$AB$95="No"</formula>
    </cfRule>
  </conditionalFormatting>
  <conditionalFormatting sqref="R154:X154">
    <cfRule type="expression" dxfId="132" priority="143">
      <formula>R154=""</formula>
    </cfRule>
  </conditionalFormatting>
  <conditionalFormatting sqref="R227:AE230">
    <cfRule type="expression" dxfId="131" priority="122">
      <formula>R227=""</formula>
    </cfRule>
  </conditionalFormatting>
  <conditionalFormatting sqref="S147:Y147">
    <cfRule type="expression" dxfId="130" priority="147">
      <formula>$S$147=""</formula>
    </cfRule>
  </conditionalFormatting>
  <conditionalFormatting sqref="S99:AD99">
    <cfRule type="expression" dxfId="129" priority="255">
      <formula>AND($AB$95="Yes",$S$99="")</formula>
    </cfRule>
    <cfRule type="expression" dxfId="128" priority="44">
      <formula>$AB$95="No"</formula>
    </cfRule>
  </conditionalFormatting>
  <conditionalFormatting sqref="T126:Z126">
    <cfRule type="expression" dxfId="127" priority="158">
      <formula>$T$126=""</formula>
    </cfRule>
  </conditionalFormatting>
  <conditionalFormatting sqref="T317:AC326">
    <cfRule type="expression" dxfId="126" priority="64">
      <formula>AND($B$202="X",$BH317&lt;&gt;0,T317="")</formula>
    </cfRule>
  </conditionalFormatting>
  <conditionalFormatting sqref="W63:AC63">
    <cfRule type="expression" dxfId="125" priority="188">
      <formula>$W$63=""</formula>
    </cfRule>
  </conditionalFormatting>
  <conditionalFormatting sqref="W249:AC254">
    <cfRule type="expression" dxfId="124" priority="106">
      <formula>AND(B249&lt;&gt;"",W249="")</formula>
    </cfRule>
  </conditionalFormatting>
  <conditionalFormatting sqref="W16:AJ16">
    <cfRule type="expression" dxfId="123" priority="208">
      <formula>$W$16=""</formula>
    </cfRule>
  </conditionalFormatting>
  <conditionalFormatting sqref="X132:AD132">
    <cfRule type="expression" dxfId="122" priority="155">
      <formula>$X$132=""</formula>
    </cfRule>
  </conditionalFormatting>
  <conditionalFormatting sqref="Y122:AE122">
    <cfRule type="expression" dxfId="121" priority="270">
      <formula>AND($AI$118="Yes",$Y$122="")</formula>
    </cfRule>
    <cfRule type="expression" dxfId="120" priority="37">
      <formula>$AI$118="No"</formula>
    </cfRule>
  </conditionalFormatting>
  <conditionalFormatting sqref="Y40:AG40">
    <cfRule type="expression" dxfId="119" priority="192">
      <formula>$Y$40=""</formula>
    </cfRule>
  </conditionalFormatting>
  <conditionalFormatting sqref="Y41:AG44">
    <cfRule type="expression" dxfId="118" priority="17">
      <formula>AND(EC41&lt;&gt;5,Y41="")</formula>
    </cfRule>
  </conditionalFormatting>
  <conditionalFormatting sqref="Z164:AF164">
    <cfRule type="expression" dxfId="117" priority="138">
      <formula>Z164=""</formula>
    </cfRule>
  </conditionalFormatting>
  <conditionalFormatting sqref="Z304:AL304">
    <cfRule type="expression" dxfId="116" priority="7">
      <formula>AND($B$202="X",$Z$304="")</formula>
    </cfRule>
  </conditionalFormatting>
  <conditionalFormatting sqref="Z305:AL313">
    <cfRule type="expression" dxfId="115" priority="67">
      <formula>AND($B$202="X",BH305&lt;&gt;0,Z305="")</formula>
    </cfRule>
  </conditionalFormatting>
  <conditionalFormatting sqref="AA156:AG156">
    <cfRule type="expression" dxfId="114" priority="142">
      <formula>AA156=""</formula>
    </cfRule>
  </conditionalFormatting>
  <conditionalFormatting sqref="AA291:AG291">
    <cfRule type="expression" dxfId="113" priority="85">
      <formula>AND($B$202="X",AA291="")</formula>
    </cfRule>
  </conditionalFormatting>
  <conditionalFormatting sqref="AA199:AK199">
    <cfRule type="expression" dxfId="112" priority="129">
      <formula>AND($B$199="X",AA199="")</formula>
    </cfRule>
  </conditionalFormatting>
  <conditionalFormatting sqref="AA259:AL259">
    <cfRule type="expression" dxfId="111" priority="11">
      <formula>$AA$259=""</formula>
    </cfRule>
  </conditionalFormatting>
  <conditionalFormatting sqref="AA260:AL268">
    <cfRule type="expression" dxfId="110" priority="94">
      <formula>AND(BH260&lt;&gt;0,AA260="")</formula>
    </cfRule>
  </conditionalFormatting>
  <conditionalFormatting sqref="AA175:AP175">
    <cfRule type="expression" dxfId="109" priority="137">
      <formula>$AA$175=""</formula>
    </cfRule>
  </conditionalFormatting>
  <conditionalFormatting sqref="AA178:AP178">
    <cfRule type="expression" dxfId="108" priority="136">
      <formula>AND(B178="X",AA178="")</formula>
    </cfRule>
  </conditionalFormatting>
  <conditionalFormatting sqref="AA181:AP181">
    <cfRule type="expression" dxfId="107" priority="135">
      <formula>AND(B181="X",AA181="")</formula>
    </cfRule>
  </conditionalFormatting>
  <conditionalFormatting sqref="AA184:AP184">
    <cfRule type="expression" dxfId="106" priority="134">
      <formula>AND(B184="X",AA184="")</formula>
    </cfRule>
  </conditionalFormatting>
  <conditionalFormatting sqref="AA187:AP187">
    <cfRule type="expression" dxfId="105" priority="133">
      <formula>AND(B187="X",AA187="")</formula>
    </cfRule>
  </conditionalFormatting>
  <conditionalFormatting sqref="AA190:AP190">
    <cfRule type="expression" dxfId="104" priority="132">
      <formula>AND(B190="X",AA190="")</formula>
    </cfRule>
  </conditionalFormatting>
  <conditionalFormatting sqref="AA193:AP193">
    <cfRule type="expression" dxfId="103" priority="131">
      <formula>AND(B193="X",AA193="")</formula>
    </cfRule>
  </conditionalFormatting>
  <conditionalFormatting sqref="AA196:AP196">
    <cfRule type="expression" dxfId="102" priority="130">
      <formula>AND(B196="X",AA196="")</formula>
    </cfRule>
  </conditionalFormatting>
  <conditionalFormatting sqref="AB95:AH95">
    <cfRule type="expression" dxfId="101" priority="172">
      <formula>$AB$95=""</formula>
    </cfRule>
  </conditionalFormatting>
  <conditionalFormatting sqref="AB160:AH160">
    <cfRule type="expression" dxfId="100" priority="140">
      <formula>AB160=""</formula>
    </cfRule>
  </conditionalFormatting>
  <conditionalFormatting sqref="AB289:AH289">
    <cfRule type="expression" dxfId="99" priority="86">
      <formula>AND($B$202="X",AB289="")</formula>
    </cfRule>
  </conditionalFormatting>
  <conditionalFormatting sqref="AC142:AI142">
    <cfRule type="expression" dxfId="98" priority="150">
      <formula>$AC$142=""</formula>
    </cfRule>
  </conditionalFormatting>
  <conditionalFormatting sqref="AD91:AJ91">
    <cfRule type="expression" dxfId="97" priority="174">
      <formula>$AD$91=""</formula>
    </cfRule>
  </conditionalFormatting>
  <conditionalFormatting sqref="AD283:AJ283">
    <cfRule type="expression" dxfId="96" priority="89">
      <formula>AND($B$202="X",AD283="")</formula>
    </cfRule>
  </conditionalFormatting>
  <conditionalFormatting sqref="AD285:AJ285">
    <cfRule type="expression" dxfId="95" priority="88">
      <formula>AND($B$202="X",AD285="")</formula>
    </cfRule>
  </conditionalFormatting>
  <conditionalFormatting sqref="AD317:AM326">
    <cfRule type="expression" dxfId="94" priority="58">
      <formula>AND($B$202="X",BH317&lt;&gt;0,AD317="")</formula>
    </cfRule>
  </conditionalFormatting>
  <conditionalFormatting sqref="AD249:AX254">
    <cfRule type="expression" dxfId="93" priority="102">
      <formula>AND(AY249&lt;&gt;"",AD249="")</formula>
    </cfRule>
  </conditionalFormatting>
  <conditionalFormatting sqref="AE162:AK162">
    <cfRule type="expression" dxfId="92" priority="139">
      <formula>AE162=""</formula>
    </cfRule>
  </conditionalFormatting>
  <conditionalFormatting sqref="AE33:AS33">
    <cfRule type="expression" dxfId="91" priority="196">
      <formula>$AE$33=""</formula>
    </cfRule>
  </conditionalFormatting>
  <conditionalFormatting sqref="AF227:AR230">
    <cfRule type="expression" dxfId="90" priority="120">
      <formula>AND($B$193="X",AF227="")</formula>
    </cfRule>
  </conditionalFormatting>
  <conditionalFormatting sqref="AG137:AM137">
    <cfRule type="expression" dxfId="89" priority="32">
      <formula>$AZ$136="No"</formula>
    </cfRule>
    <cfRule type="expression" dxfId="88" priority="280">
      <formula>AND($AZ$136="Yes",$AG$137="")</formula>
    </cfRule>
  </conditionalFormatting>
  <conditionalFormatting sqref="AG295:AM295">
    <cfRule type="expression" dxfId="87" priority="83">
      <formula>AND($B$202="X",AG295="")</formula>
    </cfRule>
  </conditionalFormatting>
  <conditionalFormatting sqref="AH110:AN110">
    <cfRule type="expression" dxfId="86" priority="166">
      <formula>$AH$110=""</formula>
    </cfRule>
  </conditionalFormatting>
  <conditionalFormatting sqref="AH40:AR40">
    <cfRule type="expression" dxfId="85" priority="191">
      <formula>$AH$40=""</formula>
    </cfRule>
  </conditionalFormatting>
  <conditionalFormatting sqref="AH41:AR44">
    <cfRule type="expression" dxfId="84" priority="16">
      <formula>AND(EC41&lt;&gt;5,AH41="")</formula>
    </cfRule>
  </conditionalFormatting>
  <conditionalFormatting sqref="AI86:AO86">
    <cfRule type="expression" dxfId="83" priority="176">
      <formula>$AI$86=""</formula>
    </cfRule>
  </conditionalFormatting>
  <conditionalFormatting sqref="AI118:AO118">
    <cfRule type="expression" dxfId="82" priority="162">
      <formula>$AI$118=""</formula>
    </cfRule>
  </conditionalFormatting>
  <conditionalFormatting sqref="AI148:AO148">
    <cfRule type="expression" dxfId="81" priority="28">
      <formula>$S$147="No"</formula>
    </cfRule>
    <cfRule type="expression" dxfId="80" priority="293">
      <formula>AND($S$147="Yes",$AI$148="")</formula>
    </cfRule>
  </conditionalFormatting>
  <conditionalFormatting sqref="AI150:BB150">
    <cfRule type="expression" dxfId="79" priority="27">
      <formula>$S$147="No"</formula>
    </cfRule>
    <cfRule type="expression" dxfId="78" priority="294">
      <formula>AND($S$147="Yes",$AI$150="")</formula>
    </cfRule>
  </conditionalFormatting>
  <conditionalFormatting sqref="AJ35:AV35">
    <cfRule type="expression" dxfId="77" priority="195">
      <formula>$AJ$35=""</formula>
    </cfRule>
  </conditionalFormatting>
  <conditionalFormatting sqref="AJ152:BC152">
    <cfRule type="expression" dxfId="76" priority="26">
      <formula>$S$147="No"</formula>
    </cfRule>
    <cfRule type="expression" dxfId="75" priority="295">
      <formula>AND($S$147="Yes",$AJ$152="")</formula>
    </cfRule>
  </conditionalFormatting>
  <conditionalFormatting sqref="AK60:AQ60">
    <cfRule type="expression" dxfId="74" priority="189">
      <formula>$AK$60=""</formula>
    </cfRule>
  </conditionalFormatting>
  <conditionalFormatting sqref="AK287:AQ287">
    <cfRule type="expression" dxfId="73" priority="87">
      <formula>AND($B$202="X",AK287="")</formula>
    </cfRule>
  </conditionalFormatting>
  <conditionalFormatting sqref="AL77:AQ77">
    <cfRule type="expression" dxfId="72" priority="55">
      <formula>$AL$77=""</formula>
    </cfRule>
    <cfRule type="expression" dxfId="71" priority="241">
      <formula>AND($AZ$73="Yes",$AL$77="")</formula>
    </cfRule>
  </conditionalFormatting>
  <conditionalFormatting sqref="AL281:AR281 AD283:AJ283 AD285:AJ285 AK287:AQ287 AB289:AH289 AA291:AG291 AZ293:BF293 AG295:AM295 E297:BF297 A301:D301 C304:BG313 J317:BG326">
    <cfRule type="expression" dxfId="70" priority="3">
      <formula>$B$202=""</formula>
    </cfRule>
  </conditionalFormatting>
  <conditionalFormatting sqref="AL281:AR281">
    <cfRule type="expression" dxfId="69" priority="90">
      <formula>AND($B$202="X",$AL$281="")</formula>
    </cfRule>
  </conditionalFormatting>
  <conditionalFormatting sqref="AL199:AU199">
    <cfRule type="expression" dxfId="68" priority="128">
      <formula>AND($B$199="X",$AL$199="")</formula>
    </cfRule>
  </conditionalFormatting>
  <conditionalFormatting sqref="AM259:AO259">
    <cfRule type="expression" dxfId="67" priority="10">
      <formula>$AM$259=""</formula>
    </cfRule>
  </conditionalFormatting>
  <conditionalFormatting sqref="AM260:AO268">
    <cfRule type="expression" dxfId="66" priority="93">
      <formula>AND(BH260&lt;&gt;0,AM260="")</formula>
    </cfRule>
  </conditionalFormatting>
  <conditionalFormatting sqref="AM304:AO304">
    <cfRule type="expression" dxfId="65" priority="6">
      <formula>AND($B$202="X",$AM$304="")</formula>
    </cfRule>
  </conditionalFormatting>
  <conditionalFormatting sqref="AM305:AO313">
    <cfRule type="expression" dxfId="64" priority="68">
      <formula>AND($B$202="X",BH305&lt;&gt;0,AM305="")</formula>
    </cfRule>
  </conditionalFormatting>
  <conditionalFormatting sqref="AM67:AS67">
    <cfRule type="expression" dxfId="63" priority="186">
      <formula>$AM$67=""</formula>
    </cfRule>
  </conditionalFormatting>
  <conditionalFormatting sqref="AM101:BF101">
    <cfRule type="expression" dxfId="62" priority="43">
      <formula>$AB$95="No"</formula>
    </cfRule>
    <cfRule type="expression" dxfId="61" priority="256">
      <formula>AND($AB$95="Yes",$AM$101="")</formula>
    </cfRule>
  </conditionalFormatting>
  <conditionalFormatting sqref="AM103:BF103">
    <cfRule type="expression" dxfId="60" priority="42">
      <formula>$AB$95="No"</formula>
    </cfRule>
    <cfRule type="expression" dxfId="59" priority="257">
      <formula>AND($AB$95="Yes",$AM$103="")</formula>
    </cfRule>
  </conditionalFormatting>
  <conditionalFormatting sqref="AN130:AT130">
    <cfRule type="expression" dxfId="58" priority="34">
      <formula>$T$126="No"</formula>
    </cfRule>
    <cfRule type="expression" dxfId="57" priority="275">
      <formula>AND($T$126="Yes",$AN$130="")</formula>
    </cfRule>
  </conditionalFormatting>
  <conditionalFormatting sqref="AN158:AT158">
    <cfRule type="expression" dxfId="56" priority="141">
      <formula>AN158=""</formula>
    </cfRule>
  </conditionalFormatting>
  <conditionalFormatting sqref="AN317:AW326">
    <cfRule type="expression" dxfId="55" priority="57">
      <formula>AND($B$202="X",BH317&lt;&gt;0,AN317="")</formula>
    </cfRule>
  </conditionalFormatting>
  <conditionalFormatting sqref="AO114">
    <cfRule type="expression" dxfId="54" priority="264">
      <formula>AND($AH$110="Yes",$AO$114="")</formula>
    </cfRule>
  </conditionalFormatting>
  <conditionalFormatting sqref="AO14:AU14">
    <cfRule type="expression" dxfId="53" priority="211">
      <formula>$AO$14=""</formula>
    </cfRule>
  </conditionalFormatting>
  <conditionalFormatting sqref="AO29:AU29">
    <cfRule type="expression" dxfId="52" priority="201">
      <formula>$AO$29=""</formula>
    </cfRule>
  </conditionalFormatting>
  <conditionalFormatting sqref="AO143:AU143">
    <cfRule type="expression" dxfId="51" priority="288">
      <formula>AND($AC$142="Yes",$AO$143="")</formula>
    </cfRule>
    <cfRule type="expression" dxfId="50" priority="30">
      <formula>$AC$142="No"</formula>
    </cfRule>
  </conditionalFormatting>
  <conditionalFormatting sqref="AO71:BB71">
    <cfRule type="expression" dxfId="49" priority="52">
      <formula>$AM$67="No"</formula>
    </cfRule>
    <cfRule type="expression" dxfId="48" priority="233">
      <formula>AND($AM$67="Yes",$AO$71="")</formula>
    </cfRule>
  </conditionalFormatting>
  <conditionalFormatting sqref="AO114:BF114">
    <cfRule type="expression" dxfId="47" priority="40">
      <formula>$AH$110="No"</formula>
    </cfRule>
  </conditionalFormatting>
  <conditionalFormatting sqref="AP259:AT259">
    <cfRule type="expression" dxfId="46" priority="9">
      <formula>$AP$259=""</formula>
    </cfRule>
  </conditionalFormatting>
  <conditionalFormatting sqref="AP260:AT268">
    <cfRule type="expression" dxfId="45" priority="92">
      <formula>AND(BH260&lt;&gt;0,AP260="")</formula>
    </cfRule>
  </conditionalFormatting>
  <conditionalFormatting sqref="AP304:AT304">
    <cfRule type="expression" dxfId="44" priority="5">
      <formula>AND($B$202="X",$AP$304="")</formula>
    </cfRule>
  </conditionalFormatting>
  <conditionalFormatting sqref="AP305:AT313">
    <cfRule type="expression" dxfId="43" priority="69">
      <formula>AND($B$202="X",BH305&lt;&gt;0,AP305="")</formula>
    </cfRule>
  </conditionalFormatting>
  <conditionalFormatting sqref="AP84:AV84">
    <cfRule type="expression" dxfId="42" priority="177">
      <formula>$AP$84=""</formula>
    </cfRule>
  </conditionalFormatting>
  <conditionalFormatting sqref="AP16:BF16">
    <cfRule type="expression" dxfId="41" priority="207">
      <formula>$AP$16=""</formula>
    </cfRule>
  </conditionalFormatting>
  <conditionalFormatting sqref="AQ120:AW120">
    <cfRule type="expression" dxfId="40" priority="38">
      <formula>$AI$118="No"</formula>
    </cfRule>
    <cfRule type="expression" dxfId="39" priority="269">
      <formula>AND($AI$118="Yes",$AQ$120="")</formula>
    </cfRule>
  </conditionalFormatting>
  <conditionalFormatting sqref="AS124:AY124">
    <cfRule type="expression" dxfId="38" priority="36">
      <formula>$AI$118="No"</formula>
    </cfRule>
    <cfRule type="expression" dxfId="37" priority="271">
      <formula>AND($AI$118="Yes",$AS$124="")</formula>
    </cfRule>
  </conditionalFormatting>
  <conditionalFormatting sqref="AS227:BF230">
    <cfRule type="expression" dxfId="36" priority="118">
      <formula>AND($B$202="X",AS227="")</formula>
    </cfRule>
  </conditionalFormatting>
  <conditionalFormatting sqref="AS40:BG40">
    <cfRule type="expression" dxfId="35" priority="190">
      <formula>$AS$40=""</formula>
    </cfRule>
  </conditionalFormatting>
  <conditionalFormatting sqref="AS41:BG44">
    <cfRule type="expression" dxfId="34" priority="15">
      <formula>AND(EC41&lt;&gt;5,AS41="")</formula>
    </cfRule>
  </conditionalFormatting>
  <conditionalFormatting sqref="AU116">
    <cfRule type="expression" dxfId="33" priority="265">
      <formula>AND($AH$110="Yes",$AU$116="")</formula>
    </cfRule>
  </conditionalFormatting>
  <conditionalFormatting sqref="AU116:BF116">
    <cfRule type="expression" dxfId="32" priority="39">
      <formula>$AH$110="No"</formula>
    </cfRule>
  </conditionalFormatting>
  <conditionalFormatting sqref="AU259:BF259">
    <cfRule type="expression" dxfId="31" priority="101">
      <formula>AU259=""</formula>
    </cfRule>
  </conditionalFormatting>
  <conditionalFormatting sqref="AU260:BF268">
    <cfRule type="expression" dxfId="30" priority="100">
      <formula>AND(BH260&lt;&gt;0,AU260="")</formula>
    </cfRule>
  </conditionalFormatting>
  <conditionalFormatting sqref="AU304:BG304">
    <cfRule type="expression" dxfId="29" priority="4">
      <formula>AND($B$202="X",$AU$304="")</formula>
    </cfRule>
    <cfRule type="expression" dxfId="28" priority="71">
      <formula>AND($B$202="X",BH305&lt;&gt;0,AU304="")</formula>
    </cfRule>
  </conditionalFormatting>
  <conditionalFormatting sqref="AU305:BG313">
    <cfRule type="expression" dxfId="27" priority="70">
      <formula>AND($B$202="X",BH305&lt;&gt;0,AU305="")</formula>
    </cfRule>
  </conditionalFormatting>
  <conditionalFormatting sqref="AV199:BE199">
    <cfRule type="expression" dxfId="26" priority="127">
      <formula>AND($B$199="X",$AV$199="")</formula>
    </cfRule>
  </conditionalFormatting>
  <conditionalFormatting sqref="AV235:BF239">
    <cfRule type="expression" dxfId="25" priority="110">
      <formula>AND($B$193="X",AV235="")</formula>
    </cfRule>
  </conditionalFormatting>
  <conditionalFormatting sqref="AX1:BG1">
    <cfRule type="expression" dxfId="24" priority="14">
      <formula>$AX$1="Incomplete"</formula>
    </cfRule>
    <cfRule type="expression" dxfId="23" priority="13">
      <formula>$AX$1="Complete"</formula>
    </cfRule>
  </conditionalFormatting>
  <conditionalFormatting sqref="AX317:BG326">
    <cfRule type="expression" dxfId="22" priority="56">
      <formula>AND($B$202="X",BH317&lt;&gt;0,AX317="")</formula>
    </cfRule>
  </conditionalFormatting>
  <conditionalFormatting sqref="AY249:BE254">
    <cfRule type="expression" dxfId="21" priority="105">
      <formula>AND(AD249&lt;&gt;"",AY249="")</formula>
    </cfRule>
  </conditionalFormatting>
  <conditionalFormatting sqref="AZ14:BF14">
    <cfRule type="expression" dxfId="20" priority="210">
      <formula>$AZ$14=""</formula>
    </cfRule>
  </conditionalFormatting>
  <conditionalFormatting sqref="AZ29:BF29">
    <cfRule type="expression" dxfId="19" priority="199">
      <formula>$AZ$29=""</formula>
    </cfRule>
  </conditionalFormatting>
  <conditionalFormatting sqref="AZ73:BF73">
    <cfRule type="expression" dxfId="18" priority="182">
      <formula>$AZ$73=""</formula>
    </cfRule>
  </conditionalFormatting>
  <conditionalFormatting sqref="AZ136:BF136">
    <cfRule type="expression" dxfId="17" priority="153">
      <formula>$AZ$136=""</formula>
    </cfRule>
  </conditionalFormatting>
  <conditionalFormatting sqref="AZ293:BF293">
    <cfRule type="expression" dxfId="16" priority="84">
      <formula>AND($B$202="X",AZ293="")</formula>
    </cfRule>
  </conditionalFormatting>
  <dataValidations count="27">
    <dataValidation type="whole" allowBlank="1" showInputMessage="1" showErrorMessage="1" errorTitle="Invalid Entry" error="Enter the 5 digit zip code." sqref="AZ14:BF14 AZ29:BF29" xr:uid="{B145F5E4-4DE5-42A4-9547-3E91D0B14014}">
      <formula1>0</formula1>
      <formula2>99999</formula2>
    </dataValidation>
    <dataValidation type="whole" allowBlank="1" showInputMessage="1" showErrorMessage="1" errorTitle="Invalid Entry" error="Enter a 10 digit phone number.  Do not include dashes, parenthesis, or any other characters when entering the number.  For example, phone number 123-456-7891 should be entered as 1234567891." sqref="AP16:BF16 AH40:AR44" xr:uid="{C1770140-A7D9-4A93-BFA8-CBF35EAAADD4}">
      <formula1>1111111111</formula1>
      <formula2>9999999999</formula2>
    </dataValidation>
    <dataValidation type="date" operator="greaterThan" allowBlank="1" showInputMessage="1" showErrorMessage="1" errorTitle="Invalid Effective Date" error="The date entered must be greater than today._x000a__x000a_Reminder:  We do not accept mid term moves." sqref="I23:X23" xr:uid="{7E3D8159-DCB0-4DCC-993A-E0316E6DC2FD}">
      <formula1>TODAY()</formula1>
    </dataValidation>
    <dataValidation type="date" operator="greaterThan" allowBlank="1" showInputMessage="1" showErrorMessage="1" errorTitle="Invalid Date" error="The date entered must be greater than today." sqref="AK23:AZ23" xr:uid="{AE9177AC-053F-4902-A1B2-32CBA931BEF9}">
      <formula1>TODAY()</formula1>
    </dataValidation>
    <dataValidation type="whole" operator="greaterThan" allowBlank="1" showInputMessage="1" showErrorMessage="1" errorTitle="Invalid Entry" error="Enter the primary named insured's DOT number._x000a__x000a_Reminder:  We are not a market for accounts that do not have a DOT number." sqref="F33:T33" xr:uid="{7AB4DA78-3E9B-4E98-8B5F-760BDD973096}">
      <formula1>0</formula1>
    </dataValidation>
    <dataValidation type="whole" allowBlank="1" showInputMessage="1" showErrorMessage="1" errorTitle="Invalid Entry" error="Enter the number of years in business using a whole number.  The number must be between 0 and 150." sqref="AE33:AS33" xr:uid="{A13DBC0B-A722-4246-8D59-FB86D59A8840}">
      <formula1>0</formula1>
      <formula2>150</formula2>
    </dataValidation>
    <dataValidation type="whole" allowBlank="1" showInputMessage="1" showErrorMessage="1" errorTitle="Invalid Entry" error="Enter the number of years using a whole number.  The number must be between 0 and 150." sqref="AJ35:AV35" xr:uid="{B97618E1-15C9-4A9D-940F-F5002A5CDB77}">
      <formula1>0</formula1>
      <formula2>150</formula2>
    </dataValidation>
    <dataValidation type="whole" allowBlank="1" showInputMessage="1" showErrorMessage="1" errorTitle="Invali Entry" error="Enter a whole number between 0 and 1,000,000,000.  Do not include commas or dollar symbols when entering the value." sqref="AO71:BB71" xr:uid="{D0E9132A-B090-4C96-B6D5-8E81C7588FBF}">
      <formula1>0</formula1>
      <formula2>1000000000</formula2>
    </dataValidation>
    <dataValidation type="whole" allowBlank="1" showInputMessage="1" showErrorMessage="1" errorTitle="Invalid Entry" error="Enter a whole number between 0 and 100." sqref="AL77:AQ77" xr:uid="{D1B5BFF0-718F-491D-9BF3-E7F1429F49E7}">
      <formula1>0</formula1>
      <formula2>100</formula2>
    </dataValidation>
    <dataValidation type="custom" allowBlank="1" showInputMessage="1" showErrorMessage="1" errorTitle="Invalid Entry" error="Enter the DOT number as a whole number or enter &quot;N/A&quot;." sqref="S99:AD99" xr:uid="{021859E8-E30C-4D01-B52F-2FA567902C4E}">
      <formula1>OR(S99="N/A",ISNUMBER(S99))</formula1>
    </dataValidation>
    <dataValidation type="whole" allowBlank="1" showInputMessage="1" showErrorMessage="1" errorTitle="Invalid Entry" error="Enter a whole number between 0 and 1,000,000,000.  Do not enter commas or dollar symbols when entering the amount." sqref="AM101:BF101 AM103:BF103 AU116:BF116 AO114:BF114" xr:uid="{AB4A0E09-C80D-4448-B54A-E4C873C87137}">
      <formula1>0</formula1>
      <formula2>1000000000</formula2>
    </dataValidation>
    <dataValidation type="whole" allowBlank="1" showInputMessage="1" showErrorMessage="1" errorTitle="Invalid Entry" error="Enter a whole number between 0 and 500." sqref="O128:U128" xr:uid="{47E1404F-69E6-400B-BBE9-178D8C43828B}">
      <formula1>0</formula1>
      <formula2>500</formula2>
    </dataValidation>
    <dataValidation type="decimal" allowBlank="1" showInputMessage="1" showErrorMessage="1" errorTitle="Invali Entry" error="Enter an amount between 0% and 100%." sqref="AG137:AM137 AO143:AU143 AI148:AO148" xr:uid="{0EF4C5BA-A4C8-4DB3-B28E-6EEE0834AF63}">
      <formula1>0</formula1>
      <formula2>1</formula2>
    </dataValidation>
    <dataValidation type="decimal" allowBlank="1" showInputMessage="1" showErrorMessage="1" errorTitle="Invalid Entry" error="Enter a value between 0 and 100." sqref="AI150:BB150 AJ152:BC152" xr:uid="{59AA5A88-7745-4738-8EA2-AC7294A19B4A}">
      <formula1>0</formula1>
      <formula2>100</formula2>
    </dataValidation>
    <dataValidation type="custom" allowBlank="1" showInputMessage="1" showErrorMessage="1" errorTitle="Invalid Entry" error="Enter a whole number, &quot;Statutory Minimum&quot;, or &quot;Rejected&quot;." sqref="AA178:AP178 AA181:AP181 AA184:AP184" xr:uid="{79983990-D033-42EB-A38D-546BDC25EC7B}">
      <formula1>OR(AA178="Rejected",AA178="Statutory Minimum",ISNUMBER(AA178))</formula1>
    </dataValidation>
    <dataValidation type="custom" allowBlank="1" showInputMessage="1" showErrorMessage="1" errorTitle="Invalid Entry" error="Enter the cost of hire as a whole number or enter &quot;If Any&quot;._x000a_" sqref="AA187:AP187 AA196:AP196" xr:uid="{F87B9931-52D2-4DEF-81AA-3726F747A32C}">
      <formula1>OR(AA187="If Any",ISNUMBER(AA187))</formula1>
    </dataValidation>
    <dataValidation type="whole" allowBlank="1" showInputMessage="1" showErrorMessage="1" errorTitle="Invalid Entry" error="Enter a whole number between 0 and 1,000." sqref="AA190:AP190 M235:X239" xr:uid="{33C8C3FF-5B4E-474B-81F5-FE2620726660}">
      <formula1>0</formula1>
      <formula2>1000</formula2>
    </dataValidation>
    <dataValidation type="whole" allowBlank="1" showInputMessage="1" showErrorMessage="1" errorTitle="Invalid Entry" error="Enter a value between 1 and 31 days." sqref="AL199:AU199" xr:uid="{8D18C76E-BAC7-40AA-A234-2EE862CB0434}">
      <formula1>1</formula1>
      <formula2>31</formula2>
    </dataValidation>
    <dataValidation type="whole" allowBlank="1" showInputMessage="1" showErrorMessage="1" errorTitle="Invalid Entry" error="Enter a value between 1 and 1,000." sqref="AV199:BE199" xr:uid="{508D8400-097A-4822-8C7B-9D07697D144F}">
      <formula1>1</formula1>
      <formula2>1000</formula2>
    </dataValidation>
    <dataValidation type="date" allowBlank="1" showInputMessage="1" showErrorMessage="1" errorTitle="Invalid Entry" error="Enter a date between 1/1/2010 and 1/1/2050" sqref="B227:H230" xr:uid="{604F0A05-3BF4-4588-8AEB-A96EF4AB3E8D}">
      <formula1>40179</formula1>
      <formula2>54789</formula2>
    </dataValidation>
    <dataValidation type="date" operator="greaterThan" allowBlank="1" showInputMessage="1" showErrorMessage="1" errorTitle="Invalid Entry" error="Expiration date must be dater than effective date." sqref="K227:Q230" xr:uid="{C040B881-B551-476E-A067-A9150DEFCA1D}">
      <formula1>B227</formula1>
    </dataValidation>
    <dataValidation type="whole" allowBlank="1" showInputMessage="1" showErrorMessage="1" errorTitle="Invalid Entry" error="Enter a whole number between 0 and 1,000,000,000." sqref="AV235:BF239 Y235:AI239" xr:uid="{6E67483E-B944-4AF1-B0FE-FD8CFDD3EDA7}">
      <formula1>0</formula1>
      <formula2>1000000000</formula2>
    </dataValidation>
    <dataValidation type="whole" allowBlank="1" showInputMessage="1" showErrorMessage="1" errorTitle="Invalid Entry" error="Enter a whole number between 0 and 100,000,000." sqref="AJ235:AU239" xr:uid="{8A39BA9D-DBF2-49BF-858A-EE2C13A3B7BD}">
      <formula1>0</formula1>
      <formula2>100000000</formula2>
    </dataValidation>
    <dataValidation type="decimal" allowBlank="1" showInputMessage="1" showErrorMessage="1" errorTitle="Invalid Entry" error="Enter the percentage between 1 and 100." sqref="W249:AC254 AY249:BE254" xr:uid="{DDCC6CE1-30A6-4A26-AFE8-E87E39482B64}">
      <formula1>0</formula1>
      <formula2>1</formula2>
    </dataValidation>
    <dataValidation type="whole" allowBlank="1" showInputMessage="1" showErrorMessage="1" errorTitle="Invalid Entry" error="Enter 5 digit zip code." sqref="AP259:AT268 AP304:AT313" xr:uid="{1E414C43-4E50-43F5-A3E1-563016309FAB}">
      <formula1>0</formula1>
      <formula2>99999</formula2>
    </dataValidation>
    <dataValidation type="whole" allowBlank="1" showInputMessage="1" showErrorMessage="1" errorTitle="Invalid Entry" error="Enter payroll as a whole number between 0 and 100,000,000." sqref="J317:AW326" xr:uid="{34ADF18F-09AB-402E-B74B-15890DB09687}">
      <formula1>0</formula1>
      <formula2>100000000</formula2>
    </dataValidation>
    <dataValidation type="whole" allowBlank="1" showInputMessage="1" showErrorMessage="1" errorTitle="Invalid Entry" error="Enter a value between 0 and 1,000." sqref="AX317:BG326" xr:uid="{E6B012D6-77D8-4BC7-8AFB-0025037BF97E}">
      <formula1>0</formula1>
      <formula2>1000</formula2>
    </dataValidation>
  </dataValidations>
  <pageMargins left="0.25" right="0.25" top="0" bottom="0" header="0" footer="0.3"/>
  <pageSetup orientation="portrait" r:id="rId1"/>
  <drawing r:id="rId2"/>
  <extLst>
    <ext xmlns:x14="http://schemas.microsoft.com/office/spreadsheetml/2009/9/main" uri="{CCE6A557-97BC-4b89-ADB6-D9C93CAAB3DF}">
      <x14:dataValidations xmlns:xm="http://schemas.microsoft.com/office/excel/2006/main" count="11">
        <x14:dataValidation type="list" allowBlank="1" showInputMessage="1" showErrorMessage="1" errorTitle="Invalid Entry" error="A &quot;Yes&quot; or &quot;No&quot; response is required." xr:uid="{1C92D6B3-506B-410D-A195-5CB960948E30}">
          <x14:formula1>
            <xm:f>Lists!$A$2:$A$3</xm:f>
          </x14:formula1>
          <xm:sqref>T126:Z126 W63:AC63 AM67:AS67 AZ73:BF73 P80:V80 AP84:AV84 AI86:AO86 AD91:AJ91 AG295:AM295 AH110:AN110 AB95:AH95 Y122:AE122 AI118:AO118 AQ120:AW120 AK60:AQ60 AN130:AT130 X132:AD132 AZ136:BF136 AC142:AI142 S147:Y147 R154:X154 AA156:AG156 AN158:AT158 AB160:AH160 AE162:AK162 Z164:AF164 AL281:AR281 AD283:AJ283 AD285:AJ285 AK287:AQ287 AB289:AH289 AA291:AG291 AZ293:BF293</xm:sqref>
        </x14:dataValidation>
        <x14:dataValidation type="list" allowBlank="1" showInputMessage="1" showErrorMessage="1" errorTitle="Invalid Entry" error="Enter an &quot;X&quot; if you would like to include this coverage." xr:uid="{CCA6F6BB-5E1A-416F-85D2-27918915C977}">
          <x14:formula1>
            <xm:f>Lists!$B$2</xm:f>
          </x14:formula1>
          <xm:sqref>B178:G178 B181:G181 B184:G184 B187:G187 B190:G190 B193:G193 B196:G196 B199:G199 B202:G202</xm:sqref>
        </x14:dataValidation>
        <x14:dataValidation type="list" allowBlank="1" showInputMessage="1" showErrorMessage="1" errorTitle="Invalid Entry" error="Enter an &quot;X&quot; if you would like to mirror the locations listed above." xr:uid="{D2D3F6E1-6C5C-4F73-8A38-743BAB98CE48}">
          <x14:formula1>
            <xm:f>Lists!$B$2</xm:f>
          </x14:formula1>
          <xm:sqref>A301:D301</xm:sqref>
        </x14:dataValidation>
        <x14:dataValidation type="list" allowBlank="1" showInputMessage="1" showErrorMessage="1" errorTitle="Invalid Entry" error="Enter the two character state abbreviation (GA, MN, etc.) or use the dropdown." xr:uid="{DAC3201C-FCC5-4509-B1AD-257B709E702A}">
          <x14:formula1>
            <xm:f>Lists!$C$2:$C$52</xm:f>
          </x14:formula1>
          <xm:sqref>AO14:AU14 AO29:AU29</xm:sqref>
        </x14:dataValidation>
        <x14:dataValidation type="list" allowBlank="1" showInputMessage="1" showErrorMessage="1" errorTitle="Invalid Entry" error="Select or enter a value from the drop down." xr:uid="{E8B4355A-CF8A-47F2-BBF0-B0DBF7D3C6B5}">
          <x14:formula1>
            <xm:f>Lists!$D$2:$D$10</xm:f>
          </x14:formula1>
          <xm:sqref>AA175:AP175</xm:sqref>
        </x14:dataValidation>
        <x14:dataValidation type="list" allowBlank="1" showInputMessage="1" showErrorMessage="1" errorTitle="Invalid Entry" error="Select or enter a value from the drop down." xr:uid="{E61ACE8B-2F68-4D61-8854-DD4B896EA0B4}">
          <x14:formula1>
            <xm:f>Lists!$E$2:$E$4</xm:f>
          </x14:formula1>
          <xm:sqref>AA193:AP193</xm:sqref>
        </x14:dataValidation>
        <x14:dataValidation type="list" allowBlank="1" showInputMessage="1" showErrorMessage="1" errorTitle="Invalid Entry" error="Select or enter a value from the drop down." xr:uid="{DCB9DBEB-9B96-4AAE-BBB3-2FA5140130EC}">
          <x14:formula1>
            <xm:f>Lists!$F$2:$F$201</xm:f>
          </x14:formula1>
          <xm:sqref>AA199:AK199</xm:sqref>
        </x14:dataValidation>
        <x14:dataValidation type="list" allowBlank="1" showInputMessage="1" showErrorMessage="1" errorTitle="Invalid Entry" error="Enter or select a value from the drop down." xr:uid="{DACD45FC-C154-4261-9FF4-F82D6AC41082}">
          <x14:formula1>
            <xm:f>Lists!$G$2:$G$22</xm:f>
          </x14:formula1>
          <xm:sqref>M244:BF244</xm:sqref>
        </x14:dataValidation>
        <x14:dataValidation type="list" allowBlank="1" showInputMessage="1" showErrorMessage="1" errorTitle="Invalid Entry" error="Enter the state in the abbreviated form (GA, NY, WA, etc.)." xr:uid="{5A78FAED-EA3E-4B8F-AE45-CD507910C1AD}">
          <x14:formula1>
            <xm:f>Lists!$C$2:$C$52</xm:f>
          </x14:formula1>
          <xm:sqref>AM259:AO268</xm:sqref>
        </x14:dataValidation>
        <x14:dataValidation type="list" allowBlank="1" showInputMessage="1" showErrorMessage="1" errorTitle="Invalid Entry" error="Enter or select a value from the drop down." xr:uid="{16FAD593-E2F0-458E-A9CD-AB840637D3C7}">
          <x14:formula1>
            <xm:f>Lists!$H$2:$H$16</xm:f>
          </x14:formula1>
          <xm:sqref>H31:BE31</xm:sqref>
        </x14:dataValidation>
        <x14:dataValidation type="list" allowBlank="1" showInputMessage="1" showErrorMessage="1" errorTitle="Invalid Entry" error="Please choose an entry from the drop down menu." xr:uid="{9ECD9BF2-5B30-46C7-AB63-EAA32FD01DB6}">
          <x14:formula1>
            <xm:f>Lists!$I$2:$I$3</xm:f>
          </x14:formula1>
          <xm:sqref>AS124:BF124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B8F85-921C-4F89-98A2-B6EC8DEC1C7E}">
  <sheetPr codeName="Sheet3"/>
  <dimension ref="B2:DK31"/>
  <sheetViews>
    <sheetView showGridLines="0" zoomScaleNormal="100" workbookViewId="0">
      <selection activeCell="B7" sqref="B7"/>
    </sheetView>
  </sheetViews>
  <sheetFormatPr defaultRowHeight="15" x14ac:dyDescent="0.25"/>
  <cols>
    <col min="1" max="1" width="9.140625" customWidth="1"/>
    <col min="2" max="2" width="60.28515625" customWidth="1"/>
    <col min="4" max="4" width="51.85546875" customWidth="1"/>
    <col min="5" max="5" width="49.140625" customWidth="1"/>
    <col min="6" max="6" width="41.85546875" customWidth="1"/>
    <col min="105" max="130" width="0" hidden="1" customWidth="1"/>
  </cols>
  <sheetData>
    <row r="2" spans="2:115" ht="21" x14ac:dyDescent="0.35">
      <c r="B2" s="171" t="s">
        <v>258</v>
      </c>
      <c r="C2" s="171"/>
      <c r="D2" s="171"/>
      <c r="E2" s="171"/>
      <c r="F2" s="171"/>
    </row>
    <row r="4" spans="2:115" ht="30" customHeight="1" x14ac:dyDescent="0.25">
      <c r="B4" s="172" t="s">
        <v>259</v>
      </c>
      <c r="C4" s="172"/>
      <c r="D4" s="172"/>
      <c r="E4" s="172"/>
      <c r="F4" s="172"/>
    </row>
    <row r="6" spans="2:115" ht="28.5" x14ac:dyDescent="0.25">
      <c r="B6" s="18" t="s">
        <v>260</v>
      </c>
      <c r="C6" s="18" t="s">
        <v>261</v>
      </c>
      <c r="D6" s="18" t="s">
        <v>262</v>
      </c>
      <c r="E6" s="18" t="s">
        <v>263</v>
      </c>
      <c r="F6" s="18" t="s">
        <v>264</v>
      </c>
    </row>
    <row r="7" spans="2:115" x14ac:dyDescent="0.25">
      <c r="B7" s="19"/>
      <c r="C7" s="19"/>
      <c r="D7" s="19"/>
      <c r="E7" s="19"/>
      <c r="F7" s="19"/>
      <c r="DA7">
        <f>IF(B7="",0,1)</f>
        <v>0</v>
      </c>
      <c r="DB7">
        <f>IF(C7="",0,1)</f>
        <v>0</v>
      </c>
      <c r="DC7">
        <f>IF(D7="",0,1)</f>
        <v>0</v>
      </c>
      <c r="DD7">
        <f>IF(E7="",0,1)</f>
        <v>0</v>
      </c>
      <c r="DE7">
        <f>IF(F7="",0,1)</f>
        <v>0</v>
      </c>
      <c r="DG7">
        <f>SUM(DA7:DE7)</f>
        <v>0</v>
      </c>
      <c r="DI7">
        <f>IF(AND(SUM(DG7:DG31)=0,Application!AK60="Yes"),1,0)</f>
        <v>0</v>
      </c>
      <c r="DK7">
        <f>IF(OR(DG7+$DI$7=5,DG7+$DI$7=0),0,1)</f>
        <v>0</v>
      </c>
    </row>
    <row r="8" spans="2:115" x14ac:dyDescent="0.25">
      <c r="B8" s="19"/>
      <c r="C8" s="19"/>
      <c r="D8" s="19"/>
      <c r="E8" s="19"/>
      <c r="F8" s="19"/>
      <c r="DA8">
        <f t="shared" ref="DA8:DA31" si="0">IF(B8="",0,1)</f>
        <v>0</v>
      </c>
      <c r="DB8">
        <f t="shared" ref="DB8:DB31" si="1">IF(C8="",0,1)</f>
        <v>0</v>
      </c>
      <c r="DC8">
        <f t="shared" ref="DC8:DC31" si="2">IF(D8="",0,1)</f>
        <v>0</v>
      </c>
      <c r="DD8">
        <f t="shared" ref="DD8:DD31" si="3">IF(E8="",0,1)</f>
        <v>0</v>
      </c>
      <c r="DE8">
        <f t="shared" ref="DE8:DE31" si="4">IF(F8="",0,1)</f>
        <v>0</v>
      </c>
      <c r="DG8">
        <f t="shared" ref="DG8:DG31" si="5">SUM(DA8:DE8)</f>
        <v>0</v>
      </c>
      <c r="DK8">
        <f t="shared" ref="DK8:DK31" si="6">IF(OR(DG8+$DI$7=5,DG8+$DI$7=0),0,1)</f>
        <v>0</v>
      </c>
    </row>
    <row r="9" spans="2:115" x14ac:dyDescent="0.25">
      <c r="B9" s="19"/>
      <c r="C9" s="19"/>
      <c r="D9" s="19"/>
      <c r="E9" s="19"/>
      <c r="F9" s="19"/>
      <c r="DA9">
        <f t="shared" si="0"/>
        <v>0</v>
      </c>
      <c r="DB9">
        <f t="shared" si="1"/>
        <v>0</v>
      </c>
      <c r="DC9">
        <f t="shared" si="2"/>
        <v>0</v>
      </c>
      <c r="DD9">
        <f t="shared" si="3"/>
        <v>0</v>
      </c>
      <c r="DE9">
        <f t="shared" si="4"/>
        <v>0</v>
      </c>
      <c r="DG9">
        <f t="shared" si="5"/>
        <v>0</v>
      </c>
      <c r="DK9">
        <f t="shared" si="6"/>
        <v>0</v>
      </c>
    </row>
    <row r="10" spans="2:115" x14ac:dyDescent="0.25">
      <c r="B10" s="19"/>
      <c r="C10" s="19"/>
      <c r="D10" s="19"/>
      <c r="E10" s="19"/>
      <c r="F10" s="19"/>
      <c r="DA10">
        <f t="shared" si="0"/>
        <v>0</v>
      </c>
      <c r="DB10">
        <f t="shared" si="1"/>
        <v>0</v>
      </c>
      <c r="DC10">
        <f t="shared" si="2"/>
        <v>0</v>
      </c>
      <c r="DD10">
        <f t="shared" si="3"/>
        <v>0</v>
      </c>
      <c r="DE10">
        <f t="shared" si="4"/>
        <v>0</v>
      </c>
      <c r="DG10">
        <f t="shared" si="5"/>
        <v>0</v>
      </c>
      <c r="DK10">
        <f t="shared" si="6"/>
        <v>0</v>
      </c>
    </row>
    <row r="11" spans="2:115" x14ac:dyDescent="0.25">
      <c r="B11" s="19"/>
      <c r="C11" s="19"/>
      <c r="D11" s="19"/>
      <c r="E11" s="19"/>
      <c r="F11" s="19"/>
      <c r="DA11">
        <f t="shared" si="0"/>
        <v>0</v>
      </c>
      <c r="DB11">
        <f t="shared" si="1"/>
        <v>0</v>
      </c>
      <c r="DC11">
        <f t="shared" si="2"/>
        <v>0</v>
      </c>
      <c r="DD11">
        <f t="shared" si="3"/>
        <v>0</v>
      </c>
      <c r="DE11">
        <f t="shared" si="4"/>
        <v>0</v>
      </c>
      <c r="DG11">
        <f t="shared" si="5"/>
        <v>0</v>
      </c>
      <c r="DK11">
        <f t="shared" si="6"/>
        <v>0</v>
      </c>
    </row>
    <row r="12" spans="2:115" x14ac:dyDescent="0.25">
      <c r="B12" s="19"/>
      <c r="C12" s="19"/>
      <c r="D12" s="19"/>
      <c r="E12" s="19"/>
      <c r="F12" s="19"/>
      <c r="DA12">
        <f t="shared" si="0"/>
        <v>0</v>
      </c>
      <c r="DB12">
        <f t="shared" si="1"/>
        <v>0</v>
      </c>
      <c r="DC12">
        <f t="shared" si="2"/>
        <v>0</v>
      </c>
      <c r="DD12">
        <f t="shared" si="3"/>
        <v>0</v>
      </c>
      <c r="DE12">
        <f t="shared" si="4"/>
        <v>0</v>
      </c>
      <c r="DG12">
        <f t="shared" si="5"/>
        <v>0</v>
      </c>
      <c r="DK12">
        <f t="shared" si="6"/>
        <v>0</v>
      </c>
    </row>
    <row r="13" spans="2:115" x14ac:dyDescent="0.25">
      <c r="B13" s="19"/>
      <c r="C13" s="19"/>
      <c r="D13" s="19"/>
      <c r="E13" s="19"/>
      <c r="F13" s="19"/>
      <c r="DA13">
        <f t="shared" si="0"/>
        <v>0</v>
      </c>
      <c r="DB13">
        <f t="shared" si="1"/>
        <v>0</v>
      </c>
      <c r="DC13">
        <f t="shared" si="2"/>
        <v>0</v>
      </c>
      <c r="DD13">
        <f t="shared" si="3"/>
        <v>0</v>
      </c>
      <c r="DE13">
        <f t="shared" si="4"/>
        <v>0</v>
      </c>
      <c r="DG13">
        <f t="shared" si="5"/>
        <v>0</v>
      </c>
      <c r="DK13">
        <f t="shared" si="6"/>
        <v>0</v>
      </c>
    </row>
    <row r="14" spans="2:115" x14ac:dyDescent="0.25">
      <c r="B14" s="19"/>
      <c r="C14" s="19"/>
      <c r="D14" s="19"/>
      <c r="E14" s="19"/>
      <c r="F14" s="19"/>
      <c r="DA14">
        <f t="shared" si="0"/>
        <v>0</v>
      </c>
      <c r="DB14">
        <f t="shared" si="1"/>
        <v>0</v>
      </c>
      <c r="DC14">
        <f t="shared" si="2"/>
        <v>0</v>
      </c>
      <c r="DD14">
        <f t="shared" si="3"/>
        <v>0</v>
      </c>
      <c r="DE14">
        <f t="shared" si="4"/>
        <v>0</v>
      </c>
      <c r="DG14">
        <f t="shared" si="5"/>
        <v>0</v>
      </c>
      <c r="DK14">
        <f t="shared" si="6"/>
        <v>0</v>
      </c>
    </row>
    <row r="15" spans="2:115" x14ac:dyDescent="0.25">
      <c r="B15" s="19"/>
      <c r="C15" s="19"/>
      <c r="D15" s="19"/>
      <c r="E15" s="19"/>
      <c r="F15" s="19"/>
      <c r="DA15">
        <f t="shared" si="0"/>
        <v>0</v>
      </c>
      <c r="DB15">
        <f t="shared" si="1"/>
        <v>0</v>
      </c>
      <c r="DC15">
        <f t="shared" si="2"/>
        <v>0</v>
      </c>
      <c r="DD15">
        <f t="shared" si="3"/>
        <v>0</v>
      </c>
      <c r="DE15">
        <f t="shared" si="4"/>
        <v>0</v>
      </c>
      <c r="DG15">
        <f t="shared" si="5"/>
        <v>0</v>
      </c>
      <c r="DK15">
        <f t="shared" si="6"/>
        <v>0</v>
      </c>
    </row>
    <row r="16" spans="2:115" x14ac:dyDescent="0.25">
      <c r="B16" s="19"/>
      <c r="C16" s="19"/>
      <c r="D16" s="19"/>
      <c r="E16" s="19"/>
      <c r="F16" s="19"/>
      <c r="DA16">
        <f t="shared" si="0"/>
        <v>0</v>
      </c>
      <c r="DB16">
        <f t="shared" si="1"/>
        <v>0</v>
      </c>
      <c r="DC16">
        <f t="shared" si="2"/>
        <v>0</v>
      </c>
      <c r="DD16">
        <f t="shared" si="3"/>
        <v>0</v>
      </c>
      <c r="DE16">
        <f t="shared" si="4"/>
        <v>0</v>
      </c>
      <c r="DG16">
        <f t="shared" si="5"/>
        <v>0</v>
      </c>
      <c r="DK16">
        <f t="shared" si="6"/>
        <v>0</v>
      </c>
    </row>
    <row r="17" spans="2:115" x14ac:dyDescent="0.25">
      <c r="B17" s="19"/>
      <c r="C17" s="19"/>
      <c r="D17" s="19"/>
      <c r="E17" s="19"/>
      <c r="F17" s="19"/>
      <c r="DA17">
        <f t="shared" si="0"/>
        <v>0</v>
      </c>
      <c r="DB17">
        <f t="shared" si="1"/>
        <v>0</v>
      </c>
      <c r="DC17">
        <f t="shared" si="2"/>
        <v>0</v>
      </c>
      <c r="DD17">
        <f t="shared" si="3"/>
        <v>0</v>
      </c>
      <c r="DE17">
        <f t="shared" si="4"/>
        <v>0</v>
      </c>
      <c r="DG17">
        <f t="shared" si="5"/>
        <v>0</v>
      </c>
      <c r="DK17">
        <f t="shared" si="6"/>
        <v>0</v>
      </c>
    </row>
    <row r="18" spans="2:115" x14ac:dyDescent="0.25">
      <c r="B18" s="19"/>
      <c r="C18" s="19"/>
      <c r="D18" s="19"/>
      <c r="E18" s="19"/>
      <c r="F18" s="19"/>
      <c r="DA18">
        <f t="shared" si="0"/>
        <v>0</v>
      </c>
      <c r="DB18">
        <f t="shared" si="1"/>
        <v>0</v>
      </c>
      <c r="DC18">
        <f t="shared" si="2"/>
        <v>0</v>
      </c>
      <c r="DD18">
        <f t="shared" si="3"/>
        <v>0</v>
      </c>
      <c r="DE18">
        <f t="shared" si="4"/>
        <v>0</v>
      </c>
      <c r="DG18">
        <f t="shared" si="5"/>
        <v>0</v>
      </c>
      <c r="DK18">
        <f t="shared" si="6"/>
        <v>0</v>
      </c>
    </row>
    <row r="19" spans="2:115" x14ac:dyDescent="0.25">
      <c r="B19" s="19"/>
      <c r="C19" s="19"/>
      <c r="D19" s="19"/>
      <c r="E19" s="19"/>
      <c r="F19" s="19"/>
      <c r="DA19">
        <f t="shared" si="0"/>
        <v>0</v>
      </c>
      <c r="DB19">
        <f t="shared" si="1"/>
        <v>0</v>
      </c>
      <c r="DC19">
        <f t="shared" si="2"/>
        <v>0</v>
      </c>
      <c r="DD19">
        <f t="shared" si="3"/>
        <v>0</v>
      </c>
      <c r="DE19">
        <f t="shared" si="4"/>
        <v>0</v>
      </c>
      <c r="DG19">
        <f t="shared" si="5"/>
        <v>0</v>
      </c>
      <c r="DK19">
        <f t="shared" si="6"/>
        <v>0</v>
      </c>
    </row>
    <row r="20" spans="2:115" x14ac:dyDescent="0.25">
      <c r="B20" s="19"/>
      <c r="C20" s="19"/>
      <c r="D20" s="19"/>
      <c r="E20" s="19"/>
      <c r="F20" s="19"/>
      <c r="DA20">
        <f t="shared" si="0"/>
        <v>0</v>
      </c>
      <c r="DB20">
        <f t="shared" si="1"/>
        <v>0</v>
      </c>
      <c r="DC20">
        <f t="shared" si="2"/>
        <v>0</v>
      </c>
      <c r="DD20">
        <f t="shared" si="3"/>
        <v>0</v>
      </c>
      <c r="DE20">
        <f t="shared" si="4"/>
        <v>0</v>
      </c>
      <c r="DG20">
        <f t="shared" si="5"/>
        <v>0</v>
      </c>
      <c r="DK20">
        <f t="shared" si="6"/>
        <v>0</v>
      </c>
    </row>
    <row r="21" spans="2:115" x14ac:dyDescent="0.25">
      <c r="B21" s="19"/>
      <c r="C21" s="19"/>
      <c r="D21" s="19"/>
      <c r="E21" s="19"/>
      <c r="F21" s="19"/>
      <c r="DA21">
        <f t="shared" si="0"/>
        <v>0</v>
      </c>
      <c r="DB21">
        <f t="shared" si="1"/>
        <v>0</v>
      </c>
      <c r="DC21">
        <f t="shared" si="2"/>
        <v>0</v>
      </c>
      <c r="DD21">
        <f t="shared" si="3"/>
        <v>0</v>
      </c>
      <c r="DE21">
        <f t="shared" si="4"/>
        <v>0</v>
      </c>
      <c r="DG21">
        <f t="shared" si="5"/>
        <v>0</v>
      </c>
      <c r="DK21">
        <f t="shared" si="6"/>
        <v>0</v>
      </c>
    </row>
    <row r="22" spans="2:115" x14ac:dyDescent="0.25">
      <c r="B22" s="19"/>
      <c r="C22" s="19"/>
      <c r="D22" s="19"/>
      <c r="E22" s="19"/>
      <c r="F22" s="19"/>
      <c r="DA22">
        <f t="shared" si="0"/>
        <v>0</v>
      </c>
      <c r="DB22">
        <f t="shared" si="1"/>
        <v>0</v>
      </c>
      <c r="DC22">
        <f t="shared" si="2"/>
        <v>0</v>
      </c>
      <c r="DD22">
        <f t="shared" si="3"/>
        <v>0</v>
      </c>
      <c r="DE22">
        <f t="shared" si="4"/>
        <v>0</v>
      </c>
      <c r="DG22">
        <f t="shared" si="5"/>
        <v>0</v>
      </c>
      <c r="DK22">
        <f t="shared" si="6"/>
        <v>0</v>
      </c>
    </row>
    <row r="23" spans="2:115" x14ac:dyDescent="0.25">
      <c r="B23" s="19"/>
      <c r="C23" s="19"/>
      <c r="D23" s="19"/>
      <c r="E23" s="19"/>
      <c r="F23" s="19"/>
      <c r="DA23">
        <f t="shared" si="0"/>
        <v>0</v>
      </c>
      <c r="DB23">
        <f t="shared" si="1"/>
        <v>0</v>
      </c>
      <c r="DC23">
        <f t="shared" si="2"/>
        <v>0</v>
      </c>
      <c r="DD23">
        <f t="shared" si="3"/>
        <v>0</v>
      </c>
      <c r="DE23">
        <f t="shared" si="4"/>
        <v>0</v>
      </c>
      <c r="DG23">
        <f t="shared" si="5"/>
        <v>0</v>
      </c>
      <c r="DK23">
        <f t="shared" si="6"/>
        <v>0</v>
      </c>
    </row>
    <row r="24" spans="2:115" x14ac:dyDescent="0.25">
      <c r="B24" s="19"/>
      <c r="C24" s="19"/>
      <c r="D24" s="19"/>
      <c r="E24" s="19"/>
      <c r="F24" s="19"/>
      <c r="DA24">
        <f t="shared" si="0"/>
        <v>0</v>
      </c>
      <c r="DB24">
        <f t="shared" si="1"/>
        <v>0</v>
      </c>
      <c r="DC24">
        <f t="shared" si="2"/>
        <v>0</v>
      </c>
      <c r="DD24">
        <f t="shared" si="3"/>
        <v>0</v>
      </c>
      <c r="DE24">
        <f t="shared" si="4"/>
        <v>0</v>
      </c>
      <c r="DG24">
        <f t="shared" si="5"/>
        <v>0</v>
      </c>
      <c r="DK24">
        <f t="shared" si="6"/>
        <v>0</v>
      </c>
    </row>
    <row r="25" spans="2:115" x14ac:dyDescent="0.25">
      <c r="B25" s="19"/>
      <c r="C25" s="19"/>
      <c r="D25" s="19"/>
      <c r="E25" s="19"/>
      <c r="F25" s="19"/>
      <c r="DA25">
        <f t="shared" si="0"/>
        <v>0</v>
      </c>
      <c r="DB25">
        <f t="shared" si="1"/>
        <v>0</v>
      </c>
      <c r="DC25">
        <f t="shared" si="2"/>
        <v>0</v>
      </c>
      <c r="DD25">
        <f t="shared" si="3"/>
        <v>0</v>
      </c>
      <c r="DE25">
        <f t="shared" si="4"/>
        <v>0</v>
      </c>
      <c r="DG25">
        <f t="shared" si="5"/>
        <v>0</v>
      </c>
      <c r="DK25">
        <f t="shared" si="6"/>
        <v>0</v>
      </c>
    </row>
    <row r="26" spans="2:115" x14ac:dyDescent="0.25">
      <c r="B26" s="19"/>
      <c r="C26" s="19"/>
      <c r="D26" s="19"/>
      <c r="E26" s="19"/>
      <c r="F26" s="19"/>
      <c r="DA26">
        <f t="shared" si="0"/>
        <v>0</v>
      </c>
      <c r="DB26">
        <f t="shared" si="1"/>
        <v>0</v>
      </c>
      <c r="DC26">
        <f t="shared" si="2"/>
        <v>0</v>
      </c>
      <c r="DD26">
        <f t="shared" si="3"/>
        <v>0</v>
      </c>
      <c r="DE26">
        <f t="shared" si="4"/>
        <v>0</v>
      </c>
      <c r="DG26">
        <f t="shared" si="5"/>
        <v>0</v>
      </c>
      <c r="DK26">
        <f t="shared" si="6"/>
        <v>0</v>
      </c>
    </row>
    <row r="27" spans="2:115" x14ac:dyDescent="0.25">
      <c r="B27" s="19"/>
      <c r="C27" s="19"/>
      <c r="D27" s="19"/>
      <c r="E27" s="19"/>
      <c r="F27" s="19"/>
      <c r="DA27">
        <f t="shared" si="0"/>
        <v>0</v>
      </c>
      <c r="DB27">
        <f t="shared" si="1"/>
        <v>0</v>
      </c>
      <c r="DC27">
        <f t="shared" si="2"/>
        <v>0</v>
      </c>
      <c r="DD27">
        <f t="shared" si="3"/>
        <v>0</v>
      </c>
      <c r="DE27">
        <f t="shared" si="4"/>
        <v>0</v>
      </c>
      <c r="DG27">
        <f t="shared" si="5"/>
        <v>0</v>
      </c>
      <c r="DK27">
        <f t="shared" si="6"/>
        <v>0</v>
      </c>
    </row>
    <row r="28" spans="2:115" x14ac:dyDescent="0.25">
      <c r="B28" s="19"/>
      <c r="C28" s="19"/>
      <c r="D28" s="19"/>
      <c r="E28" s="19"/>
      <c r="F28" s="19"/>
      <c r="DA28">
        <f t="shared" si="0"/>
        <v>0</v>
      </c>
      <c r="DB28">
        <f t="shared" si="1"/>
        <v>0</v>
      </c>
      <c r="DC28">
        <f t="shared" si="2"/>
        <v>0</v>
      </c>
      <c r="DD28">
        <f t="shared" si="3"/>
        <v>0</v>
      </c>
      <c r="DE28">
        <f t="shared" si="4"/>
        <v>0</v>
      </c>
      <c r="DG28">
        <f t="shared" si="5"/>
        <v>0</v>
      </c>
      <c r="DK28">
        <f t="shared" si="6"/>
        <v>0</v>
      </c>
    </row>
    <row r="29" spans="2:115" x14ac:dyDescent="0.25">
      <c r="B29" s="19"/>
      <c r="C29" s="19"/>
      <c r="D29" s="19"/>
      <c r="E29" s="19"/>
      <c r="F29" s="19"/>
      <c r="DA29">
        <f t="shared" si="0"/>
        <v>0</v>
      </c>
      <c r="DB29">
        <f t="shared" si="1"/>
        <v>0</v>
      </c>
      <c r="DC29">
        <f t="shared" si="2"/>
        <v>0</v>
      </c>
      <c r="DD29">
        <f t="shared" si="3"/>
        <v>0</v>
      </c>
      <c r="DE29">
        <f t="shared" si="4"/>
        <v>0</v>
      </c>
      <c r="DG29">
        <f t="shared" si="5"/>
        <v>0</v>
      </c>
      <c r="DK29">
        <f t="shared" si="6"/>
        <v>0</v>
      </c>
    </row>
    <row r="30" spans="2:115" x14ac:dyDescent="0.25">
      <c r="B30" s="19"/>
      <c r="C30" s="19"/>
      <c r="D30" s="19"/>
      <c r="E30" s="19"/>
      <c r="F30" s="19"/>
      <c r="DA30">
        <f t="shared" si="0"/>
        <v>0</v>
      </c>
      <c r="DB30">
        <f t="shared" si="1"/>
        <v>0</v>
      </c>
      <c r="DC30">
        <f t="shared" si="2"/>
        <v>0</v>
      </c>
      <c r="DD30">
        <f t="shared" si="3"/>
        <v>0</v>
      </c>
      <c r="DE30">
        <f t="shared" si="4"/>
        <v>0</v>
      </c>
      <c r="DG30">
        <f t="shared" si="5"/>
        <v>0</v>
      </c>
      <c r="DK30">
        <f t="shared" si="6"/>
        <v>0</v>
      </c>
    </row>
    <row r="31" spans="2:115" x14ac:dyDescent="0.25">
      <c r="B31" s="19"/>
      <c r="C31" s="19"/>
      <c r="D31" s="19"/>
      <c r="E31" s="19"/>
      <c r="F31" s="19"/>
      <c r="DA31">
        <f t="shared" si="0"/>
        <v>0</v>
      </c>
      <c r="DB31">
        <f t="shared" si="1"/>
        <v>0</v>
      </c>
      <c r="DC31">
        <f t="shared" si="2"/>
        <v>0</v>
      </c>
      <c r="DD31">
        <f t="shared" si="3"/>
        <v>0</v>
      </c>
      <c r="DE31">
        <f t="shared" si="4"/>
        <v>0</v>
      </c>
      <c r="DG31">
        <f t="shared" si="5"/>
        <v>0</v>
      </c>
      <c r="DK31">
        <f t="shared" si="6"/>
        <v>0</v>
      </c>
    </row>
  </sheetData>
  <sheetProtection algorithmName="SHA-512" hashValue="bqfD90W9YmI99Nr0W2ENcbhRbJCqC6GtFvXD5aKEyRM8UcYOwse18LoOqP3tjqXT45P9qTgV956XJ4MQVgQZ9w==" saltValue="h2yJGRXNA4Ob3agqPn3lYg==" spinCount="100000" sheet="1" objects="1" scenarios="1"/>
  <mergeCells count="2">
    <mergeCell ref="B2:F2"/>
    <mergeCell ref="B4:F4"/>
  </mergeCells>
  <conditionalFormatting sqref="B7:B31">
    <cfRule type="expression" dxfId="15" priority="5">
      <formula>AND(DG7&lt;&gt;0,B7="")</formula>
    </cfRule>
  </conditionalFormatting>
  <conditionalFormatting sqref="B6:F6">
    <cfRule type="expression" dxfId="14" priority="6">
      <formula>$DI$7=1</formula>
    </cfRule>
  </conditionalFormatting>
  <conditionalFormatting sqref="C7:C31">
    <cfRule type="expression" dxfId="13" priority="4">
      <formula>AND(DG7&lt;&gt;0,C7="")</formula>
    </cfRule>
  </conditionalFormatting>
  <conditionalFormatting sqref="D7:D31">
    <cfRule type="expression" dxfId="12" priority="3">
      <formula>AND(DG7&lt;&gt;0,D7="")</formula>
    </cfRule>
  </conditionalFormatting>
  <conditionalFormatting sqref="E7:E31">
    <cfRule type="expression" dxfId="11" priority="2">
      <formula>AND(DG7&lt;&gt;0,E7="")</formula>
    </cfRule>
  </conditionalFormatting>
  <conditionalFormatting sqref="F7:F31">
    <cfRule type="expression" dxfId="10" priority="1">
      <formula>AND(DG7&lt;&gt;0,F7="")</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3B79F-4A7D-4F24-8002-595259B6FD4C}">
  <sheetPr codeName="Sheet4"/>
  <dimension ref="B2:DZ45"/>
  <sheetViews>
    <sheetView showGridLines="0" tabSelected="1" zoomScaleNormal="100" workbookViewId="0">
      <pane xSplit="2" ySplit="5" topLeftCell="C6" activePane="bottomRight" state="frozen"/>
      <selection pane="topRight" activeCell="C1" sqref="C1"/>
      <selection pane="bottomLeft" activeCell="A6" sqref="A6"/>
      <selection pane="bottomRight" activeCell="F15" sqref="F15"/>
    </sheetView>
  </sheetViews>
  <sheetFormatPr defaultRowHeight="15" x14ac:dyDescent="0.25"/>
  <cols>
    <col min="1" max="1" width="2" customWidth="1"/>
    <col min="2" max="2" width="9.140625" customWidth="1"/>
    <col min="3" max="3" width="60.28515625" customWidth="1"/>
    <col min="4" max="4" width="33.7109375" customWidth="1"/>
    <col min="5" max="5" width="9.7109375" customWidth="1"/>
    <col min="6" max="6" width="12.7109375" customWidth="1"/>
    <col min="7" max="7" width="52.42578125" customWidth="1"/>
    <col min="8" max="12" width="14.7109375" customWidth="1"/>
    <col min="105" max="130" width="9.140625" hidden="1" customWidth="1"/>
  </cols>
  <sheetData>
    <row r="2" spans="2:118" ht="21" x14ac:dyDescent="0.35">
      <c r="B2" s="171" t="s">
        <v>265</v>
      </c>
      <c r="C2" s="137"/>
      <c r="D2" s="137"/>
      <c r="E2" s="137"/>
      <c r="F2" s="137"/>
      <c r="G2" s="137"/>
      <c r="H2" s="137"/>
      <c r="I2" s="137"/>
      <c r="J2" s="137"/>
      <c r="K2" s="137"/>
      <c r="L2" s="137"/>
    </row>
    <row r="5" spans="2:118" ht="30" x14ac:dyDescent="0.25">
      <c r="B5" s="20" t="s">
        <v>137</v>
      </c>
      <c r="C5" s="18" t="s">
        <v>138</v>
      </c>
      <c r="D5" s="18" t="s">
        <v>139</v>
      </c>
      <c r="E5" s="18" t="s">
        <v>140</v>
      </c>
      <c r="F5" s="18" t="s">
        <v>141</v>
      </c>
      <c r="G5" s="18" t="s">
        <v>142</v>
      </c>
      <c r="H5" s="18" t="s">
        <v>154</v>
      </c>
      <c r="I5" s="18" t="s">
        <v>155</v>
      </c>
      <c r="J5" s="18" t="s">
        <v>156</v>
      </c>
      <c r="K5" s="18" t="s">
        <v>157</v>
      </c>
      <c r="L5" s="18" t="s">
        <v>158</v>
      </c>
      <c r="DF5" s="26" t="s">
        <v>266</v>
      </c>
    </row>
    <row r="6" spans="2:118" x14ac:dyDescent="0.25">
      <c r="B6" s="21">
        <v>11</v>
      </c>
      <c r="C6" s="19" t="s">
        <v>309</v>
      </c>
      <c r="D6" s="19" t="s">
        <v>310</v>
      </c>
      <c r="E6" s="19" t="s">
        <v>183</v>
      </c>
      <c r="F6" s="22">
        <v>85340</v>
      </c>
      <c r="G6" s="19" t="s">
        <v>306</v>
      </c>
      <c r="H6" s="24"/>
      <c r="I6" s="24"/>
      <c r="J6" s="24"/>
      <c r="K6" s="24"/>
      <c r="L6" s="25"/>
      <c r="DA6">
        <f t="shared" ref="DA6:DJ6" si="0">IF(C6="",0,1)</f>
        <v>1</v>
      </c>
      <c r="DB6">
        <f t="shared" si="0"/>
        <v>1</v>
      </c>
      <c r="DC6">
        <f t="shared" si="0"/>
        <v>1</v>
      </c>
      <c r="DD6">
        <f t="shared" si="0"/>
        <v>1</v>
      </c>
      <c r="DE6">
        <f t="shared" si="0"/>
        <v>1</v>
      </c>
      <c r="DF6">
        <f t="shared" si="0"/>
        <v>0</v>
      </c>
      <c r="DG6">
        <f t="shared" si="0"/>
        <v>0</v>
      </c>
      <c r="DH6">
        <f t="shared" si="0"/>
        <v>0</v>
      </c>
      <c r="DI6">
        <f t="shared" si="0"/>
        <v>0</v>
      </c>
      <c r="DJ6">
        <f t="shared" si="0"/>
        <v>0</v>
      </c>
      <c r="DL6">
        <f>SUM(DA6:DJ6)</f>
        <v>5</v>
      </c>
      <c r="DN6">
        <f>IF(DL6=0,0,IF(AND(Application!$B$202="X",'Additional Location'!DL6=10),0,IF(AND(Application!$B$202="",'Additional Location'!DL6=5),0,1)))</f>
        <v>0</v>
      </c>
    </row>
    <row r="7" spans="2:118" x14ac:dyDescent="0.25">
      <c r="B7" s="21">
        <v>12</v>
      </c>
      <c r="C7" s="19"/>
      <c r="D7" s="19"/>
      <c r="E7" s="19"/>
      <c r="F7" s="22"/>
      <c r="G7" s="19"/>
      <c r="H7" s="24"/>
      <c r="I7" s="24"/>
      <c r="J7" s="24"/>
      <c r="K7" s="24"/>
      <c r="L7" s="25"/>
      <c r="DA7">
        <f t="shared" ref="DA7:DA45" si="1">IF(C7="",0,1)</f>
        <v>0</v>
      </c>
      <c r="DB7">
        <f t="shared" ref="DB7:DB45" si="2">IF(D7="",0,1)</f>
        <v>0</v>
      </c>
      <c r="DC7">
        <f t="shared" ref="DC7:DC45" si="3">IF(E7="",0,1)</f>
        <v>0</v>
      </c>
      <c r="DD7">
        <f t="shared" ref="DD7:DD45" si="4">IF(F7="",0,1)</f>
        <v>0</v>
      </c>
      <c r="DE7">
        <f t="shared" ref="DE7:DE45" si="5">IF(G7="",0,1)</f>
        <v>0</v>
      </c>
      <c r="DF7">
        <f t="shared" ref="DF7:DF45" si="6">IF(H7="",0,1)</f>
        <v>0</v>
      </c>
      <c r="DG7">
        <f t="shared" ref="DG7:DG45" si="7">IF(I7="",0,1)</f>
        <v>0</v>
      </c>
      <c r="DH7">
        <f t="shared" ref="DH7:DH45" si="8">IF(J7="",0,1)</f>
        <v>0</v>
      </c>
      <c r="DI7">
        <f t="shared" ref="DI7:DI45" si="9">IF(K7="",0,1)</f>
        <v>0</v>
      </c>
      <c r="DJ7">
        <f t="shared" ref="DJ7:DJ45" si="10">IF(L7="",0,1)</f>
        <v>0</v>
      </c>
      <c r="DL7">
        <f t="shared" ref="DL7:DL45" si="11">SUM(DA7:DJ7)</f>
        <v>0</v>
      </c>
      <c r="DN7">
        <f>IF(DL7=0,0,IF(AND(Application!$B$202="X",'Additional Location'!DL7=10),0,IF(AND(Application!$B$202="",'Additional Location'!DL7=5),0,1)))</f>
        <v>0</v>
      </c>
    </row>
    <row r="8" spans="2:118" x14ac:dyDescent="0.25">
      <c r="B8" s="21">
        <v>13</v>
      </c>
      <c r="C8" s="19"/>
      <c r="D8" s="19"/>
      <c r="E8" s="19"/>
      <c r="F8" s="22"/>
      <c r="G8" s="19"/>
      <c r="H8" s="24"/>
      <c r="I8" s="24"/>
      <c r="J8" s="24"/>
      <c r="K8" s="24"/>
      <c r="L8" s="25"/>
      <c r="DA8">
        <f t="shared" si="1"/>
        <v>0</v>
      </c>
      <c r="DB8">
        <f t="shared" si="2"/>
        <v>0</v>
      </c>
      <c r="DC8">
        <f t="shared" si="3"/>
        <v>0</v>
      </c>
      <c r="DD8">
        <f t="shared" si="4"/>
        <v>0</v>
      </c>
      <c r="DE8">
        <f t="shared" si="5"/>
        <v>0</v>
      </c>
      <c r="DF8">
        <f t="shared" si="6"/>
        <v>0</v>
      </c>
      <c r="DG8">
        <f t="shared" si="7"/>
        <v>0</v>
      </c>
      <c r="DH8">
        <f t="shared" si="8"/>
        <v>0</v>
      </c>
      <c r="DI8">
        <f t="shared" si="9"/>
        <v>0</v>
      </c>
      <c r="DJ8">
        <f t="shared" si="10"/>
        <v>0</v>
      </c>
      <c r="DL8">
        <f t="shared" si="11"/>
        <v>0</v>
      </c>
      <c r="DN8">
        <f>IF(DL8=0,0,IF(AND(Application!$B$202="X",'Additional Location'!DL8=10),0,IF(AND(Application!$B$202="",'Additional Location'!DL8=5),0,1)))</f>
        <v>0</v>
      </c>
    </row>
    <row r="9" spans="2:118" x14ac:dyDescent="0.25">
      <c r="B9" s="21">
        <v>14</v>
      </c>
      <c r="C9" s="19"/>
      <c r="D9" s="19"/>
      <c r="E9" s="19"/>
      <c r="F9" s="22"/>
      <c r="G9" s="19"/>
      <c r="H9" s="24"/>
      <c r="I9" s="24"/>
      <c r="J9" s="24"/>
      <c r="K9" s="24"/>
      <c r="L9" s="25"/>
      <c r="DA9">
        <f t="shared" si="1"/>
        <v>0</v>
      </c>
      <c r="DB9">
        <f t="shared" si="2"/>
        <v>0</v>
      </c>
      <c r="DC9">
        <f t="shared" si="3"/>
        <v>0</v>
      </c>
      <c r="DD9">
        <f t="shared" si="4"/>
        <v>0</v>
      </c>
      <c r="DE9">
        <f t="shared" si="5"/>
        <v>0</v>
      </c>
      <c r="DF9">
        <f t="shared" si="6"/>
        <v>0</v>
      </c>
      <c r="DG9">
        <f t="shared" si="7"/>
        <v>0</v>
      </c>
      <c r="DH9">
        <f t="shared" si="8"/>
        <v>0</v>
      </c>
      <c r="DI9">
        <f t="shared" si="9"/>
        <v>0</v>
      </c>
      <c r="DJ9">
        <f t="shared" si="10"/>
        <v>0</v>
      </c>
      <c r="DL9">
        <f t="shared" si="11"/>
        <v>0</v>
      </c>
      <c r="DN9">
        <f>IF(DL9=0,0,IF(AND(Application!$B$202="X",'Additional Location'!DL9=10),0,IF(AND(Application!$B$202="",'Additional Location'!DL9=5),0,1)))</f>
        <v>0</v>
      </c>
    </row>
    <row r="10" spans="2:118" x14ac:dyDescent="0.25">
      <c r="B10" s="21">
        <v>15</v>
      </c>
      <c r="C10" s="19"/>
      <c r="D10" s="19"/>
      <c r="E10" s="19"/>
      <c r="F10" s="22"/>
      <c r="G10" s="19"/>
      <c r="H10" s="24"/>
      <c r="I10" s="24"/>
      <c r="J10" s="24"/>
      <c r="K10" s="24"/>
      <c r="L10" s="25"/>
      <c r="DA10">
        <f t="shared" si="1"/>
        <v>0</v>
      </c>
      <c r="DB10">
        <f t="shared" si="2"/>
        <v>0</v>
      </c>
      <c r="DC10">
        <f t="shared" si="3"/>
        <v>0</v>
      </c>
      <c r="DD10">
        <f t="shared" si="4"/>
        <v>0</v>
      </c>
      <c r="DE10">
        <f t="shared" si="5"/>
        <v>0</v>
      </c>
      <c r="DF10">
        <f t="shared" si="6"/>
        <v>0</v>
      </c>
      <c r="DG10">
        <f t="shared" si="7"/>
        <v>0</v>
      </c>
      <c r="DH10">
        <f t="shared" si="8"/>
        <v>0</v>
      </c>
      <c r="DI10">
        <f t="shared" si="9"/>
        <v>0</v>
      </c>
      <c r="DJ10">
        <f t="shared" si="10"/>
        <v>0</v>
      </c>
      <c r="DL10">
        <f t="shared" si="11"/>
        <v>0</v>
      </c>
      <c r="DN10">
        <f>IF(DL10=0,0,IF(AND(Application!$B$202="X",'Additional Location'!DL10=10),0,IF(AND(Application!$B$202="",'Additional Location'!DL10=5),0,1)))</f>
        <v>0</v>
      </c>
    </row>
    <row r="11" spans="2:118" x14ac:dyDescent="0.25">
      <c r="B11" s="21">
        <v>16</v>
      </c>
      <c r="C11" s="19"/>
      <c r="D11" s="19"/>
      <c r="E11" s="19"/>
      <c r="F11" s="22"/>
      <c r="G11" s="19"/>
      <c r="H11" s="24"/>
      <c r="I11" s="24"/>
      <c r="J11" s="24"/>
      <c r="K11" s="24"/>
      <c r="L11" s="25"/>
      <c r="DA11">
        <f t="shared" si="1"/>
        <v>0</v>
      </c>
      <c r="DB11">
        <f t="shared" si="2"/>
        <v>0</v>
      </c>
      <c r="DC11">
        <f t="shared" si="3"/>
        <v>0</v>
      </c>
      <c r="DD11">
        <f t="shared" si="4"/>
        <v>0</v>
      </c>
      <c r="DE11">
        <f t="shared" si="5"/>
        <v>0</v>
      </c>
      <c r="DF11">
        <f t="shared" si="6"/>
        <v>0</v>
      </c>
      <c r="DG11">
        <f t="shared" si="7"/>
        <v>0</v>
      </c>
      <c r="DH11">
        <f t="shared" si="8"/>
        <v>0</v>
      </c>
      <c r="DI11">
        <f t="shared" si="9"/>
        <v>0</v>
      </c>
      <c r="DJ11">
        <f t="shared" si="10"/>
        <v>0</v>
      </c>
      <c r="DL11">
        <f t="shared" si="11"/>
        <v>0</v>
      </c>
      <c r="DN11">
        <f>IF(DL11=0,0,IF(AND(Application!$B$202="X",'Additional Location'!DL11=10),0,IF(AND(Application!$B$202="",'Additional Location'!DL11=5),0,1)))</f>
        <v>0</v>
      </c>
    </row>
    <row r="12" spans="2:118" x14ac:dyDescent="0.25">
      <c r="B12" s="21">
        <v>17</v>
      </c>
      <c r="C12" s="19"/>
      <c r="D12" s="19"/>
      <c r="E12" s="19"/>
      <c r="F12" s="22"/>
      <c r="G12" s="19"/>
      <c r="H12" s="24"/>
      <c r="I12" s="24"/>
      <c r="J12" s="24"/>
      <c r="K12" s="24"/>
      <c r="L12" s="25"/>
      <c r="DA12">
        <f t="shared" si="1"/>
        <v>0</v>
      </c>
      <c r="DB12">
        <f t="shared" si="2"/>
        <v>0</v>
      </c>
      <c r="DC12">
        <f t="shared" si="3"/>
        <v>0</v>
      </c>
      <c r="DD12">
        <f t="shared" si="4"/>
        <v>0</v>
      </c>
      <c r="DE12">
        <f t="shared" si="5"/>
        <v>0</v>
      </c>
      <c r="DF12">
        <f t="shared" si="6"/>
        <v>0</v>
      </c>
      <c r="DG12">
        <f t="shared" si="7"/>
        <v>0</v>
      </c>
      <c r="DH12">
        <f t="shared" si="8"/>
        <v>0</v>
      </c>
      <c r="DI12">
        <f t="shared" si="9"/>
        <v>0</v>
      </c>
      <c r="DJ12">
        <f t="shared" si="10"/>
        <v>0</v>
      </c>
      <c r="DL12">
        <f t="shared" si="11"/>
        <v>0</v>
      </c>
      <c r="DN12">
        <f>IF(DL12=0,0,IF(AND(Application!$B$202="X",'Additional Location'!DL12=10),0,IF(AND(Application!$B$202="",'Additional Location'!DL12=5),0,1)))</f>
        <v>0</v>
      </c>
    </row>
    <row r="13" spans="2:118" x14ac:dyDescent="0.25">
      <c r="B13" s="21">
        <v>18</v>
      </c>
      <c r="C13" s="19"/>
      <c r="D13" s="19"/>
      <c r="E13" s="19"/>
      <c r="F13" s="22"/>
      <c r="G13" s="19"/>
      <c r="H13" s="24"/>
      <c r="I13" s="24"/>
      <c r="J13" s="24"/>
      <c r="K13" s="24"/>
      <c r="L13" s="25"/>
      <c r="DA13">
        <f t="shared" si="1"/>
        <v>0</v>
      </c>
      <c r="DB13">
        <f t="shared" si="2"/>
        <v>0</v>
      </c>
      <c r="DC13">
        <f t="shared" si="3"/>
        <v>0</v>
      </c>
      <c r="DD13">
        <f t="shared" si="4"/>
        <v>0</v>
      </c>
      <c r="DE13">
        <f t="shared" si="5"/>
        <v>0</v>
      </c>
      <c r="DF13">
        <f t="shared" si="6"/>
        <v>0</v>
      </c>
      <c r="DG13">
        <f t="shared" si="7"/>
        <v>0</v>
      </c>
      <c r="DH13">
        <f t="shared" si="8"/>
        <v>0</v>
      </c>
      <c r="DI13">
        <f t="shared" si="9"/>
        <v>0</v>
      </c>
      <c r="DJ13">
        <f t="shared" si="10"/>
        <v>0</v>
      </c>
      <c r="DL13">
        <f t="shared" si="11"/>
        <v>0</v>
      </c>
      <c r="DN13">
        <f>IF(DL13=0,0,IF(AND(Application!$B$202="X",'Additional Location'!DL13=10),0,IF(AND(Application!$B$202="",'Additional Location'!DL13=5),0,1)))</f>
        <v>0</v>
      </c>
    </row>
    <row r="14" spans="2:118" x14ac:dyDescent="0.25">
      <c r="B14" s="21">
        <v>19</v>
      </c>
      <c r="C14" s="19"/>
      <c r="D14" s="19"/>
      <c r="E14" s="19"/>
      <c r="F14" s="22"/>
      <c r="G14" s="19"/>
      <c r="H14" s="24"/>
      <c r="I14" s="24"/>
      <c r="J14" s="24"/>
      <c r="K14" s="24"/>
      <c r="L14" s="25"/>
      <c r="DA14">
        <f t="shared" si="1"/>
        <v>0</v>
      </c>
      <c r="DB14">
        <f t="shared" si="2"/>
        <v>0</v>
      </c>
      <c r="DC14">
        <f t="shared" si="3"/>
        <v>0</v>
      </c>
      <c r="DD14">
        <f t="shared" si="4"/>
        <v>0</v>
      </c>
      <c r="DE14">
        <f t="shared" si="5"/>
        <v>0</v>
      </c>
      <c r="DF14">
        <f t="shared" si="6"/>
        <v>0</v>
      </c>
      <c r="DG14">
        <f t="shared" si="7"/>
        <v>0</v>
      </c>
      <c r="DH14">
        <f t="shared" si="8"/>
        <v>0</v>
      </c>
      <c r="DI14">
        <f t="shared" si="9"/>
        <v>0</v>
      </c>
      <c r="DJ14">
        <f t="shared" si="10"/>
        <v>0</v>
      </c>
      <c r="DL14">
        <f t="shared" si="11"/>
        <v>0</v>
      </c>
      <c r="DN14">
        <f>IF(DL14=0,0,IF(AND(Application!$B$202="X",'Additional Location'!DL14=10),0,IF(AND(Application!$B$202="",'Additional Location'!DL14=5),0,1)))</f>
        <v>0</v>
      </c>
    </row>
    <row r="15" spans="2:118" x14ac:dyDescent="0.25">
      <c r="B15" s="21">
        <v>20</v>
      </c>
      <c r="C15" s="19"/>
      <c r="D15" s="19"/>
      <c r="E15" s="19"/>
      <c r="F15" s="22"/>
      <c r="G15" s="19"/>
      <c r="H15" s="24"/>
      <c r="I15" s="24"/>
      <c r="J15" s="24"/>
      <c r="K15" s="24"/>
      <c r="L15" s="25"/>
      <c r="DA15">
        <f t="shared" si="1"/>
        <v>0</v>
      </c>
      <c r="DB15">
        <f t="shared" si="2"/>
        <v>0</v>
      </c>
      <c r="DC15">
        <f t="shared" si="3"/>
        <v>0</v>
      </c>
      <c r="DD15">
        <f t="shared" si="4"/>
        <v>0</v>
      </c>
      <c r="DE15">
        <f t="shared" si="5"/>
        <v>0</v>
      </c>
      <c r="DF15">
        <f t="shared" si="6"/>
        <v>0</v>
      </c>
      <c r="DG15">
        <f t="shared" si="7"/>
        <v>0</v>
      </c>
      <c r="DH15">
        <f t="shared" si="8"/>
        <v>0</v>
      </c>
      <c r="DI15">
        <f t="shared" si="9"/>
        <v>0</v>
      </c>
      <c r="DJ15">
        <f t="shared" si="10"/>
        <v>0</v>
      </c>
      <c r="DL15">
        <f t="shared" si="11"/>
        <v>0</v>
      </c>
      <c r="DN15">
        <f>IF(DL15=0,0,IF(AND(Application!$B$202="X",'Additional Location'!DL15=10),0,IF(AND(Application!$B$202="",'Additional Location'!DL15=5),0,1)))</f>
        <v>0</v>
      </c>
    </row>
    <row r="16" spans="2:118" x14ac:dyDescent="0.25">
      <c r="B16" s="21">
        <v>21</v>
      </c>
      <c r="C16" s="19"/>
      <c r="D16" s="19"/>
      <c r="E16" s="19"/>
      <c r="F16" s="22"/>
      <c r="G16" s="19"/>
      <c r="H16" s="24"/>
      <c r="I16" s="24"/>
      <c r="J16" s="24"/>
      <c r="K16" s="24"/>
      <c r="L16" s="25"/>
      <c r="DA16">
        <f t="shared" si="1"/>
        <v>0</v>
      </c>
      <c r="DB16">
        <f t="shared" si="2"/>
        <v>0</v>
      </c>
      <c r="DC16">
        <f t="shared" si="3"/>
        <v>0</v>
      </c>
      <c r="DD16">
        <f t="shared" si="4"/>
        <v>0</v>
      </c>
      <c r="DE16">
        <f t="shared" si="5"/>
        <v>0</v>
      </c>
      <c r="DF16">
        <f t="shared" si="6"/>
        <v>0</v>
      </c>
      <c r="DG16">
        <f t="shared" si="7"/>
        <v>0</v>
      </c>
      <c r="DH16">
        <f t="shared" si="8"/>
        <v>0</v>
      </c>
      <c r="DI16">
        <f t="shared" si="9"/>
        <v>0</v>
      </c>
      <c r="DJ16">
        <f t="shared" si="10"/>
        <v>0</v>
      </c>
      <c r="DL16">
        <f t="shared" si="11"/>
        <v>0</v>
      </c>
      <c r="DN16">
        <f>IF(DL16=0,0,IF(AND(Application!$B$202="X",'Additional Location'!DL16=10),0,IF(AND(Application!$B$202="",'Additional Location'!DL16=5),0,1)))</f>
        <v>0</v>
      </c>
    </row>
    <row r="17" spans="2:118" x14ac:dyDescent="0.25">
      <c r="B17" s="21">
        <v>22</v>
      </c>
      <c r="C17" s="19"/>
      <c r="D17" s="19"/>
      <c r="E17" s="19"/>
      <c r="F17" s="22"/>
      <c r="G17" s="19"/>
      <c r="H17" s="24"/>
      <c r="I17" s="24"/>
      <c r="J17" s="24"/>
      <c r="K17" s="24"/>
      <c r="L17" s="25"/>
      <c r="DA17">
        <f t="shared" si="1"/>
        <v>0</v>
      </c>
      <c r="DB17">
        <f t="shared" si="2"/>
        <v>0</v>
      </c>
      <c r="DC17">
        <f t="shared" si="3"/>
        <v>0</v>
      </c>
      <c r="DD17">
        <f t="shared" si="4"/>
        <v>0</v>
      </c>
      <c r="DE17">
        <f t="shared" si="5"/>
        <v>0</v>
      </c>
      <c r="DF17">
        <f t="shared" si="6"/>
        <v>0</v>
      </c>
      <c r="DG17">
        <f t="shared" si="7"/>
        <v>0</v>
      </c>
      <c r="DH17">
        <f t="shared" si="8"/>
        <v>0</v>
      </c>
      <c r="DI17">
        <f t="shared" si="9"/>
        <v>0</v>
      </c>
      <c r="DJ17">
        <f t="shared" si="10"/>
        <v>0</v>
      </c>
      <c r="DL17">
        <f t="shared" si="11"/>
        <v>0</v>
      </c>
      <c r="DN17">
        <f>IF(DL17=0,0,IF(AND(Application!$B$202="X",'Additional Location'!DL17=10),0,IF(AND(Application!$B$202="",'Additional Location'!DL17=5),0,1)))</f>
        <v>0</v>
      </c>
    </row>
    <row r="18" spans="2:118" x14ac:dyDescent="0.25">
      <c r="B18" s="21">
        <v>23</v>
      </c>
      <c r="C18" s="19"/>
      <c r="D18" s="19"/>
      <c r="E18" s="19"/>
      <c r="F18" s="22"/>
      <c r="G18" s="19"/>
      <c r="H18" s="24"/>
      <c r="I18" s="24"/>
      <c r="J18" s="24"/>
      <c r="K18" s="24"/>
      <c r="L18" s="25"/>
      <c r="DA18">
        <f t="shared" si="1"/>
        <v>0</v>
      </c>
      <c r="DB18">
        <f t="shared" si="2"/>
        <v>0</v>
      </c>
      <c r="DC18">
        <f t="shared" si="3"/>
        <v>0</v>
      </c>
      <c r="DD18">
        <f t="shared" si="4"/>
        <v>0</v>
      </c>
      <c r="DE18">
        <f t="shared" si="5"/>
        <v>0</v>
      </c>
      <c r="DF18">
        <f t="shared" si="6"/>
        <v>0</v>
      </c>
      <c r="DG18">
        <f t="shared" si="7"/>
        <v>0</v>
      </c>
      <c r="DH18">
        <f t="shared" si="8"/>
        <v>0</v>
      </c>
      <c r="DI18">
        <f t="shared" si="9"/>
        <v>0</v>
      </c>
      <c r="DJ18">
        <f t="shared" si="10"/>
        <v>0</v>
      </c>
      <c r="DL18">
        <f t="shared" si="11"/>
        <v>0</v>
      </c>
      <c r="DN18">
        <f>IF(DL18=0,0,IF(AND(Application!$B$202="X",'Additional Location'!DL18=10),0,IF(AND(Application!$B$202="",'Additional Location'!DL18=5),0,1)))</f>
        <v>0</v>
      </c>
    </row>
    <row r="19" spans="2:118" x14ac:dyDescent="0.25">
      <c r="B19" s="21">
        <v>24</v>
      </c>
      <c r="C19" s="19"/>
      <c r="D19" s="19"/>
      <c r="E19" s="19"/>
      <c r="F19" s="22"/>
      <c r="G19" s="19"/>
      <c r="H19" s="24"/>
      <c r="I19" s="24"/>
      <c r="J19" s="24"/>
      <c r="K19" s="24"/>
      <c r="L19" s="25"/>
      <c r="DA19">
        <f t="shared" si="1"/>
        <v>0</v>
      </c>
      <c r="DB19">
        <f t="shared" si="2"/>
        <v>0</v>
      </c>
      <c r="DC19">
        <f t="shared" si="3"/>
        <v>0</v>
      </c>
      <c r="DD19">
        <f t="shared" si="4"/>
        <v>0</v>
      </c>
      <c r="DE19">
        <f t="shared" si="5"/>
        <v>0</v>
      </c>
      <c r="DF19">
        <f t="shared" si="6"/>
        <v>0</v>
      </c>
      <c r="DG19">
        <f t="shared" si="7"/>
        <v>0</v>
      </c>
      <c r="DH19">
        <f t="shared" si="8"/>
        <v>0</v>
      </c>
      <c r="DI19">
        <f t="shared" si="9"/>
        <v>0</v>
      </c>
      <c r="DJ19">
        <f t="shared" si="10"/>
        <v>0</v>
      </c>
      <c r="DL19">
        <f t="shared" si="11"/>
        <v>0</v>
      </c>
      <c r="DN19">
        <f>IF(DL19=0,0,IF(AND(Application!$B$202="X",'Additional Location'!DL19=10),0,IF(AND(Application!$B$202="",'Additional Location'!DL19=5),0,1)))</f>
        <v>0</v>
      </c>
    </row>
    <row r="20" spans="2:118" x14ac:dyDescent="0.25">
      <c r="B20" s="21">
        <v>25</v>
      </c>
      <c r="C20" s="19"/>
      <c r="D20" s="19"/>
      <c r="E20" s="19"/>
      <c r="F20" s="22"/>
      <c r="G20" s="19"/>
      <c r="H20" s="24"/>
      <c r="I20" s="24"/>
      <c r="J20" s="24"/>
      <c r="K20" s="24"/>
      <c r="L20" s="25"/>
      <c r="DA20">
        <f t="shared" si="1"/>
        <v>0</v>
      </c>
      <c r="DB20">
        <f t="shared" si="2"/>
        <v>0</v>
      </c>
      <c r="DC20">
        <f t="shared" si="3"/>
        <v>0</v>
      </c>
      <c r="DD20">
        <f t="shared" si="4"/>
        <v>0</v>
      </c>
      <c r="DE20">
        <f t="shared" si="5"/>
        <v>0</v>
      </c>
      <c r="DF20">
        <f t="shared" si="6"/>
        <v>0</v>
      </c>
      <c r="DG20">
        <f t="shared" si="7"/>
        <v>0</v>
      </c>
      <c r="DH20">
        <f t="shared" si="8"/>
        <v>0</v>
      </c>
      <c r="DI20">
        <f t="shared" si="9"/>
        <v>0</v>
      </c>
      <c r="DJ20">
        <f t="shared" si="10"/>
        <v>0</v>
      </c>
      <c r="DL20">
        <f t="shared" si="11"/>
        <v>0</v>
      </c>
      <c r="DN20">
        <f>IF(DL20=0,0,IF(AND(Application!$B$202="X",'Additional Location'!DL20=10),0,IF(AND(Application!$B$202="",'Additional Location'!DL20=5),0,1)))</f>
        <v>0</v>
      </c>
    </row>
    <row r="21" spans="2:118" x14ac:dyDescent="0.25">
      <c r="B21" s="21">
        <v>26</v>
      </c>
      <c r="C21" s="19"/>
      <c r="D21" s="19"/>
      <c r="E21" s="19"/>
      <c r="F21" s="22"/>
      <c r="G21" s="19"/>
      <c r="H21" s="24"/>
      <c r="I21" s="24"/>
      <c r="J21" s="24"/>
      <c r="K21" s="24"/>
      <c r="L21" s="25"/>
      <c r="DA21">
        <f t="shared" si="1"/>
        <v>0</v>
      </c>
      <c r="DB21">
        <f t="shared" si="2"/>
        <v>0</v>
      </c>
      <c r="DC21">
        <f t="shared" si="3"/>
        <v>0</v>
      </c>
      <c r="DD21">
        <f t="shared" si="4"/>
        <v>0</v>
      </c>
      <c r="DE21">
        <f t="shared" si="5"/>
        <v>0</v>
      </c>
      <c r="DF21">
        <f t="shared" si="6"/>
        <v>0</v>
      </c>
      <c r="DG21">
        <f t="shared" si="7"/>
        <v>0</v>
      </c>
      <c r="DH21">
        <f t="shared" si="8"/>
        <v>0</v>
      </c>
      <c r="DI21">
        <f t="shared" si="9"/>
        <v>0</v>
      </c>
      <c r="DJ21">
        <f t="shared" si="10"/>
        <v>0</v>
      </c>
      <c r="DL21">
        <f t="shared" si="11"/>
        <v>0</v>
      </c>
      <c r="DN21">
        <f>IF(DL21=0,0,IF(AND(Application!$B$202="X",'Additional Location'!DL21=10),0,IF(AND(Application!$B$202="",'Additional Location'!DL21=5),0,1)))</f>
        <v>0</v>
      </c>
    </row>
    <row r="22" spans="2:118" x14ac:dyDescent="0.25">
      <c r="B22" s="21">
        <v>27</v>
      </c>
      <c r="C22" s="19"/>
      <c r="D22" s="19"/>
      <c r="E22" s="19"/>
      <c r="F22" s="22"/>
      <c r="G22" s="19"/>
      <c r="H22" s="24"/>
      <c r="I22" s="24"/>
      <c r="J22" s="24"/>
      <c r="K22" s="24"/>
      <c r="L22" s="25"/>
      <c r="DA22">
        <f t="shared" si="1"/>
        <v>0</v>
      </c>
      <c r="DB22">
        <f t="shared" si="2"/>
        <v>0</v>
      </c>
      <c r="DC22">
        <f t="shared" si="3"/>
        <v>0</v>
      </c>
      <c r="DD22">
        <f t="shared" si="4"/>
        <v>0</v>
      </c>
      <c r="DE22">
        <f t="shared" si="5"/>
        <v>0</v>
      </c>
      <c r="DF22">
        <f t="shared" si="6"/>
        <v>0</v>
      </c>
      <c r="DG22">
        <f t="shared" si="7"/>
        <v>0</v>
      </c>
      <c r="DH22">
        <f t="shared" si="8"/>
        <v>0</v>
      </c>
      <c r="DI22">
        <f t="shared" si="9"/>
        <v>0</v>
      </c>
      <c r="DJ22">
        <f t="shared" si="10"/>
        <v>0</v>
      </c>
      <c r="DL22">
        <f t="shared" si="11"/>
        <v>0</v>
      </c>
      <c r="DN22">
        <f>IF(DL22=0,0,IF(AND(Application!$B$202="X",'Additional Location'!DL22=10),0,IF(AND(Application!$B$202="",'Additional Location'!DL22=5),0,1)))</f>
        <v>0</v>
      </c>
    </row>
    <row r="23" spans="2:118" x14ac:dyDescent="0.25">
      <c r="B23" s="21">
        <v>28</v>
      </c>
      <c r="C23" s="19"/>
      <c r="D23" s="19"/>
      <c r="E23" s="19"/>
      <c r="F23" s="22"/>
      <c r="G23" s="19"/>
      <c r="H23" s="24"/>
      <c r="I23" s="24"/>
      <c r="J23" s="24"/>
      <c r="K23" s="24"/>
      <c r="L23" s="25"/>
      <c r="DA23">
        <f t="shared" si="1"/>
        <v>0</v>
      </c>
      <c r="DB23">
        <f t="shared" si="2"/>
        <v>0</v>
      </c>
      <c r="DC23">
        <f t="shared" si="3"/>
        <v>0</v>
      </c>
      <c r="DD23">
        <f t="shared" si="4"/>
        <v>0</v>
      </c>
      <c r="DE23">
        <f t="shared" si="5"/>
        <v>0</v>
      </c>
      <c r="DF23">
        <f t="shared" si="6"/>
        <v>0</v>
      </c>
      <c r="DG23">
        <f t="shared" si="7"/>
        <v>0</v>
      </c>
      <c r="DH23">
        <f t="shared" si="8"/>
        <v>0</v>
      </c>
      <c r="DI23">
        <f t="shared" si="9"/>
        <v>0</v>
      </c>
      <c r="DJ23">
        <f t="shared" si="10"/>
        <v>0</v>
      </c>
      <c r="DL23">
        <f t="shared" si="11"/>
        <v>0</v>
      </c>
      <c r="DN23">
        <f>IF(DL23=0,0,IF(AND(Application!$B$202="X",'Additional Location'!DL23=10),0,IF(AND(Application!$B$202="",'Additional Location'!DL23=5),0,1)))</f>
        <v>0</v>
      </c>
    </row>
    <row r="24" spans="2:118" x14ac:dyDescent="0.25">
      <c r="B24" s="21">
        <v>29</v>
      </c>
      <c r="C24" s="19"/>
      <c r="D24" s="19"/>
      <c r="E24" s="19"/>
      <c r="F24" s="22"/>
      <c r="G24" s="19"/>
      <c r="H24" s="24"/>
      <c r="I24" s="24"/>
      <c r="J24" s="24"/>
      <c r="K24" s="24"/>
      <c r="L24" s="25"/>
      <c r="DA24">
        <f t="shared" si="1"/>
        <v>0</v>
      </c>
      <c r="DB24">
        <f t="shared" si="2"/>
        <v>0</v>
      </c>
      <c r="DC24">
        <f t="shared" si="3"/>
        <v>0</v>
      </c>
      <c r="DD24">
        <f t="shared" si="4"/>
        <v>0</v>
      </c>
      <c r="DE24">
        <f t="shared" si="5"/>
        <v>0</v>
      </c>
      <c r="DF24">
        <f t="shared" si="6"/>
        <v>0</v>
      </c>
      <c r="DG24">
        <f t="shared" si="7"/>
        <v>0</v>
      </c>
      <c r="DH24">
        <f t="shared" si="8"/>
        <v>0</v>
      </c>
      <c r="DI24">
        <f t="shared" si="9"/>
        <v>0</v>
      </c>
      <c r="DJ24">
        <f t="shared" si="10"/>
        <v>0</v>
      </c>
      <c r="DL24">
        <f t="shared" si="11"/>
        <v>0</v>
      </c>
      <c r="DN24">
        <f>IF(DL24=0,0,IF(AND(Application!$B$202="X",'Additional Location'!DL24=10),0,IF(AND(Application!$B$202="",'Additional Location'!DL24=5),0,1)))</f>
        <v>0</v>
      </c>
    </row>
    <row r="25" spans="2:118" x14ac:dyDescent="0.25">
      <c r="B25" s="21">
        <v>30</v>
      </c>
      <c r="C25" s="19"/>
      <c r="D25" s="19"/>
      <c r="E25" s="19"/>
      <c r="F25" s="22"/>
      <c r="G25" s="19"/>
      <c r="H25" s="24"/>
      <c r="I25" s="24"/>
      <c r="J25" s="24"/>
      <c r="K25" s="24"/>
      <c r="L25" s="25"/>
      <c r="DA25">
        <f t="shared" si="1"/>
        <v>0</v>
      </c>
      <c r="DB25">
        <f t="shared" si="2"/>
        <v>0</v>
      </c>
      <c r="DC25">
        <f t="shared" si="3"/>
        <v>0</v>
      </c>
      <c r="DD25">
        <f t="shared" si="4"/>
        <v>0</v>
      </c>
      <c r="DE25">
        <f t="shared" si="5"/>
        <v>0</v>
      </c>
      <c r="DF25">
        <f t="shared" si="6"/>
        <v>0</v>
      </c>
      <c r="DG25">
        <f t="shared" si="7"/>
        <v>0</v>
      </c>
      <c r="DH25">
        <f t="shared" si="8"/>
        <v>0</v>
      </c>
      <c r="DI25">
        <f t="shared" si="9"/>
        <v>0</v>
      </c>
      <c r="DJ25">
        <f t="shared" si="10"/>
        <v>0</v>
      </c>
      <c r="DL25">
        <f t="shared" si="11"/>
        <v>0</v>
      </c>
      <c r="DN25">
        <f>IF(DL25=0,0,IF(AND(Application!$B$202="X",'Additional Location'!DL25=10),0,IF(AND(Application!$B$202="",'Additional Location'!DL25=5),0,1)))</f>
        <v>0</v>
      </c>
    </row>
    <row r="26" spans="2:118" x14ac:dyDescent="0.25">
      <c r="B26" s="21">
        <v>31</v>
      </c>
      <c r="C26" s="19"/>
      <c r="D26" s="19"/>
      <c r="E26" s="19"/>
      <c r="F26" s="22"/>
      <c r="G26" s="19"/>
      <c r="H26" s="24"/>
      <c r="I26" s="24"/>
      <c r="J26" s="24"/>
      <c r="K26" s="24"/>
      <c r="L26" s="25"/>
      <c r="DA26">
        <f t="shared" si="1"/>
        <v>0</v>
      </c>
      <c r="DB26">
        <f t="shared" si="2"/>
        <v>0</v>
      </c>
      <c r="DC26">
        <f t="shared" si="3"/>
        <v>0</v>
      </c>
      <c r="DD26">
        <f t="shared" si="4"/>
        <v>0</v>
      </c>
      <c r="DE26">
        <f t="shared" si="5"/>
        <v>0</v>
      </c>
      <c r="DF26">
        <f t="shared" si="6"/>
        <v>0</v>
      </c>
      <c r="DG26">
        <f t="shared" si="7"/>
        <v>0</v>
      </c>
      <c r="DH26">
        <f t="shared" si="8"/>
        <v>0</v>
      </c>
      <c r="DI26">
        <f t="shared" si="9"/>
        <v>0</v>
      </c>
      <c r="DJ26">
        <f t="shared" si="10"/>
        <v>0</v>
      </c>
      <c r="DL26">
        <f t="shared" si="11"/>
        <v>0</v>
      </c>
      <c r="DN26">
        <f>IF(DL26=0,0,IF(AND(Application!$B$202="X",'Additional Location'!DL26=10),0,IF(AND(Application!$B$202="",'Additional Location'!DL26=5),0,1)))</f>
        <v>0</v>
      </c>
    </row>
    <row r="27" spans="2:118" x14ac:dyDescent="0.25">
      <c r="B27" s="21">
        <v>32</v>
      </c>
      <c r="C27" s="19"/>
      <c r="D27" s="19"/>
      <c r="E27" s="19"/>
      <c r="F27" s="22"/>
      <c r="G27" s="19"/>
      <c r="H27" s="24"/>
      <c r="I27" s="24"/>
      <c r="J27" s="24"/>
      <c r="K27" s="24"/>
      <c r="L27" s="25"/>
      <c r="DA27">
        <f t="shared" si="1"/>
        <v>0</v>
      </c>
      <c r="DB27">
        <f t="shared" si="2"/>
        <v>0</v>
      </c>
      <c r="DC27">
        <f t="shared" si="3"/>
        <v>0</v>
      </c>
      <c r="DD27">
        <f t="shared" si="4"/>
        <v>0</v>
      </c>
      <c r="DE27">
        <f t="shared" si="5"/>
        <v>0</v>
      </c>
      <c r="DF27">
        <f t="shared" si="6"/>
        <v>0</v>
      </c>
      <c r="DG27">
        <f t="shared" si="7"/>
        <v>0</v>
      </c>
      <c r="DH27">
        <f t="shared" si="8"/>
        <v>0</v>
      </c>
      <c r="DI27">
        <f t="shared" si="9"/>
        <v>0</v>
      </c>
      <c r="DJ27">
        <f t="shared" si="10"/>
        <v>0</v>
      </c>
      <c r="DL27">
        <f t="shared" si="11"/>
        <v>0</v>
      </c>
      <c r="DN27">
        <f>IF(DL27=0,0,IF(AND(Application!$B$202="X",'Additional Location'!DL27=10),0,IF(AND(Application!$B$202="",'Additional Location'!DL27=5),0,1)))</f>
        <v>0</v>
      </c>
    </row>
    <row r="28" spans="2:118" x14ac:dyDescent="0.25">
      <c r="B28" s="21">
        <v>33</v>
      </c>
      <c r="C28" s="19"/>
      <c r="D28" s="19"/>
      <c r="E28" s="19"/>
      <c r="F28" s="22"/>
      <c r="G28" s="19"/>
      <c r="H28" s="24"/>
      <c r="I28" s="24"/>
      <c r="J28" s="24"/>
      <c r="K28" s="24"/>
      <c r="L28" s="25"/>
      <c r="DA28">
        <f t="shared" si="1"/>
        <v>0</v>
      </c>
      <c r="DB28">
        <f t="shared" si="2"/>
        <v>0</v>
      </c>
      <c r="DC28">
        <f t="shared" si="3"/>
        <v>0</v>
      </c>
      <c r="DD28">
        <f t="shared" si="4"/>
        <v>0</v>
      </c>
      <c r="DE28">
        <f t="shared" si="5"/>
        <v>0</v>
      </c>
      <c r="DF28">
        <f t="shared" si="6"/>
        <v>0</v>
      </c>
      <c r="DG28">
        <f t="shared" si="7"/>
        <v>0</v>
      </c>
      <c r="DH28">
        <f t="shared" si="8"/>
        <v>0</v>
      </c>
      <c r="DI28">
        <f t="shared" si="9"/>
        <v>0</v>
      </c>
      <c r="DJ28">
        <f t="shared" si="10"/>
        <v>0</v>
      </c>
      <c r="DL28">
        <f t="shared" si="11"/>
        <v>0</v>
      </c>
      <c r="DN28">
        <f>IF(DL28=0,0,IF(AND(Application!$B$202="X",'Additional Location'!DL28=10),0,IF(AND(Application!$B$202="",'Additional Location'!DL28=5),0,1)))</f>
        <v>0</v>
      </c>
    </row>
    <row r="29" spans="2:118" x14ac:dyDescent="0.25">
      <c r="B29" s="21">
        <v>34</v>
      </c>
      <c r="C29" s="19"/>
      <c r="D29" s="19"/>
      <c r="E29" s="19"/>
      <c r="F29" s="22"/>
      <c r="G29" s="19"/>
      <c r="H29" s="24"/>
      <c r="I29" s="24"/>
      <c r="J29" s="24"/>
      <c r="K29" s="24"/>
      <c r="L29" s="25"/>
      <c r="DA29">
        <f t="shared" si="1"/>
        <v>0</v>
      </c>
      <c r="DB29">
        <f t="shared" si="2"/>
        <v>0</v>
      </c>
      <c r="DC29">
        <f t="shared" si="3"/>
        <v>0</v>
      </c>
      <c r="DD29">
        <f t="shared" si="4"/>
        <v>0</v>
      </c>
      <c r="DE29">
        <f t="shared" si="5"/>
        <v>0</v>
      </c>
      <c r="DF29">
        <f t="shared" si="6"/>
        <v>0</v>
      </c>
      <c r="DG29">
        <f t="shared" si="7"/>
        <v>0</v>
      </c>
      <c r="DH29">
        <f t="shared" si="8"/>
        <v>0</v>
      </c>
      <c r="DI29">
        <f t="shared" si="9"/>
        <v>0</v>
      </c>
      <c r="DJ29">
        <f t="shared" si="10"/>
        <v>0</v>
      </c>
      <c r="DL29">
        <f t="shared" si="11"/>
        <v>0</v>
      </c>
      <c r="DN29">
        <f>IF(DL29=0,0,IF(AND(Application!$B$202="X",'Additional Location'!DL29=10),0,IF(AND(Application!$B$202="",'Additional Location'!DL29=5),0,1)))</f>
        <v>0</v>
      </c>
    </row>
    <row r="30" spans="2:118" x14ac:dyDescent="0.25">
      <c r="B30" s="21">
        <v>35</v>
      </c>
      <c r="C30" s="19"/>
      <c r="D30" s="19"/>
      <c r="E30" s="19"/>
      <c r="F30" s="22"/>
      <c r="G30" s="19"/>
      <c r="H30" s="24"/>
      <c r="I30" s="24"/>
      <c r="J30" s="24"/>
      <c r="K30" s="24"/>
      <c r="L30" s="25"/>
      <c r="DA30">
        <f t="shared" si="1"/>
        <v>0</v>
      </c>
      <c r="DB30">
        <f t="shared" si="2"/>
        <v>0</v>
      </c>
      <c r="DC30">
        <f t="shared" si="3"/>
        <v>0</v>
      </c>
      <c r="DD30">
        <f t="shared" si="4"/>
        <v>0</v>
      </c>
      <c r="DE30">
        <f t="shared" si="5"/>
        <v>0</v>
      </c>
      <c r="DF30">
        <f t="shared" si="6"/>
        <v>0</v>
      </c>
      <c r="DG30">
        <f t="shared" si="7"/>
        <v>0</v>
      </c>
      <c r="DH30">
        <f t="shared" si="8"/>
        <v>0</v>
      </c>
      <c r="DI30">
        <f t="shared" si="9"/>
        <v>0</v>
      </c>
      <c r="DJ30">
        <f t="shared" si="10"/>
        <v>0</v>
      </c>
      <c r="DL30">
        <f t="shared" si="11"/>
        <v>0</v>
      </c>
      <c r="DN30">
        <f>IF(DL30=0,0,IF(AND(Application!$B$202="X",'Additional Location'!DL30=10),0,IF(AND(Application!$B$202="",'Additional Location'!DL30=5),0,1)))</f>
        <v>0</v>
      </c>
    </row>
    <row r="31" spans="2:118" x14ac:dyDescent="0.25">
      <c r="B31" s="21">
        <v>36</v>
      </c>
      <c r="C31" s="19"/>
      <c r="D31" s="19"/>
      <c r="E31" s="19"/>
      <c r="F31" s="22"/>
      <c r="G31" s="19"/>
      <c r="H31" s="24"/>
      <c r="I31" s="24"/>
      <c r="J31" s="24"/>
      <c r="K31" s="24"/>
      <c r="L31" s="25"/>
      <c r="DA31">
        <f t="shared" si="1"/>
        <v>0</v>
      </c>
      <c r="DB31">
        <f t="shared" si="2"/>
        <v>0</v>
      </c>
      <c r="DC31">
        <f t="shared" si="3"/>
        <v>0</v>
      </c>
      <c r="DD31">
        <f t="shared" si="4"/>
        <v>0</v>
      </c>
      <c r="DE31">
        <f t="shared" si="5"/>
        <v>0</v>
      </c>
      <c r="DF31">
        <f t="shared" si="6"/>
        <v>0</v>
      </c>
      <c r="DG31">
        <f t="shared" si="7"/>
        <v>0</v>
      </c>
      <c r="DH31">
        <f t="shared" si="8"/>
        <v>0</v>
      </c>
      <c r="DI31">
        <f t="shared" si="9"/>
        <v>0</v>
      </c>
      <c r="DJ31">
        <f t="shared" si="10"/>
        <v>0</v>
      </c>
      <c r="DL31">
        <f t="shared" si="11"/>
        <v>0</v>
      </c>
      <c r="DN31">
        <f>IF(DL31=0,0,IF(AND(Application!$B$202="X",'Additional Location'!DL31=10),0,IF(AND(Application!$B$202="",'Additional Location'!DL31=5),0,1)))</f>
        <v>0</v>
      </c>
    </row>
    <row r="32" spans="2:118" x14ac:dyDescent="0.25">
      <c r="B32" s="21">
        <v>37</v>
      </c>
      <c r="C32" s="19"/>
      <c r="D32" s="19"/>
      <c r="E32" s="19"/>
      <c r="F32" s="22"/>
      <c r="G32" s="19"/>
      <c r="H32" s="24"/>
      <c r="I32" s="24"/>
      <c r="J32" s="24"/>
      <c r="K32" s="24"/>
      <c r="L32" s="25"/>
      <c r="DA32">
        <f t="shared" si="1"/>
        <v>0</v>
      </c>
      <c r="DB32">
        <f t="shared" si="2"/>
        <v>0</v>
      </c>
      <c r="DC32">
        <f t="shared" si="3"/>
        <v>0</v>
      </c>
      <c r="DD32">
        <f t="shared" si="4"/>
        <v>0</v>
      </c>
      <c r="DE32">
        <f t="shared" si="5"/>
        <v>0</v>
      </c>
      <c r="DF32">
        <f t="shared" si="6"/>
        <v>0</v>
      </c>
      <c r="DG32">
        <f t="shared" si="7"/>
        <v>0</v>
      </c>
      <c r="DH32">
        <f t="shared" si="8"/>
        <v>0</v>
      </c>
      <c r="DI32">
        <f t="shared" si="9"/>
        <v>0</v>
      </c>
      <c r="DJ32">
        <f t="shared" si="10"/>
        <v>0</v>
      </c>
      <c r="DL32">
        <f t="shared" si="11"/>
        <v>0</v>
      </c>
      <c r="DN32">
        <f>IF(DL32=0,0,IF(AND(Application!$B$202="X",'Additional Location'!DL32=10),0,IF(AND(Application!$B$202="",'Additional Location'!DL32=5),0,1)))</f>
        <v>0</v>
      </c>
    </row>
    <row r="33" spans="2:118" x14ac:dyDescent="0.25">
      <c r="B33" s="21">
        <v>38</v>
      </c>
      <c r="C33" s="19"/>
      <c r="D33" s="19"/>
      <c r="E33" s="19"/>
      <c r="F33" s="22"/>
      <c r="G33" s="19"/>
      <c r="H33" s="24"/>
      <c r="I33" s="24"/>
      <c r="J33" s="24"/>
      <c r="K33" s="24"/>
      <c r="L33" s="25"/>
      <c r="DA33">
        <f t="shared" si="1"/>
        <v>0</v>
      </c>
      <c r="DB33">
        <f t="shared" si="2"/>
        <v>0</v>
      </c>
      <c r="DC33">
        <f t="shared" si="3"/>
        <v>0</v>
      </c>
      <c r="DD33">
        <f t="shared" si="4"/>
        <v>0</v>
      </c>
      <c r="DE33">
        <f t="shared" si="5"/>
        <v>0</v>
      </c>
      <c r="DF33">
        <f t="shared" si="6"/>
        <v>0</v>
      </c>
      <c r="DG33">
        <f t="shared" si="7"/>
        <v>0</v>
      </c>
      <c r="DH33">
        <f t="shared" si="8"/>
        <v>0</v>
      </c>
      <c r="DI33">
        <f t="shared" si="9"/>
        <v>0</v>
      </c>
      <c r="DJ33">
        <f t="shared" si="10"/>
        <v>0</v>
      </c>
      <c r="DL33">
        <f t="shared" si="11"/>
        <v>0</v>
      </c>
      <c r="DN33">
        <f>IF(DL33=0,0,IF(AND(Application!$B$202="X",'Additional Location'!DL33=10),0,IF(AND(Application!$B$202="",'Additional Location'!DL33=5),0,1)))</f>
        <v>0</v>
      </c>
    </row>
    <row r="34" spans="2:118" x14ac:dyDescent="0.25">
      <c r="B34" s="21">
        <v>39</v>
      </c>
      <c r="C34" s="19"/>
      <c r="D34" s="19"/>
      <c r="E34" s="19"/>
      <c r="F34" s="22"/>
      <c r="G34" s="19"/>
      <c r="H34" s="24"/>
      <c r="I34" s="24"/>
      <c r="J34" s="24"/>
      <c r="K34" s="24"/>
      <c r="L34" s="25"/>
      <c r="DA34">
        <f t="shared" si="1"/>
        <v>0</v>
      </c>
      <c r="DB34">
        <f t="shared" si="2"/>
        <v>0</v>
      </c>
      <c r="DC34">
        <f t="shared" si="3"/>
        <v>0</v>
      </c>
      <c r="DD34">
        <f t="shared" si="4"/>
        <v>0</v>
      </c>
      <c r="DE34">
        <f t="shared" si="5"/>
        <v>0</v>
      </c>
      <c r="DF34">
        <f t="shared" si="6"/>
        <v>0</v>
      </c>
      <c r="DG34">
        <f t="shared" si="7"/>
        <v>0</v>
      </c>
      <c r="DH34">
        <f t="shared" si="8"/>
        <v>0</v>
      </c>
      <c r="DI34">
        <f t="shared" si="9"/>
        <v>0</v>
      </c>
      <c r="DJ34">
        <f t="shared" si="10"/>
        <v>0</v>
      </c>
      <c r="DL34">
        <f t="shared" si="11"/>
        <v>0</v>
      </c>
      <c r="DN34">
        <f>IF(DL34=0,0,IF(AND(Application!$B$202="X",'Additional Location'!DL34=10),0,IF(AND(Application!$B$202="",'Additional Location'!DL34=5),0,1)))</f>
        <v>0</v>
      </c>
    </row>
    <row r="35" spans="2:118" x14ac:dyDescent="0.25">
      <c r="B35" s="21">
        <v>40</v>
      </c>
      <c r="C35" s="19"/>
      <c r="D35" s="19"/>
      <c r="E35" s="19"/>
      <c r="F35" s="22"/>
      <c r="G35" s="19"/>
      <c r="H35" s="24"/>
      <c r="I35" s="24"/>
      <c r="J35" s="24"/>
      <c r="K35" s="24"/>
      <c r="L35" s="25"/>
      <c r="DA35">
        <f t="shared" si="1"/>
        <v>0</v>
      </c>
      <c r="DB35">
        <f t="shared" si="2"/>
        <v>0</v>
      </c>
      <c r="DC35">
        <f t="shared" si="3"/>
        <v>0</v>
      </c>
      <c r="DD35">
        <f t="shared" si="4"/>
        <v>0</v>
      </c>
      <c r="DE35">
        <f t="shared" si="5"/>
        <v>0</v>
      </c>
      <c r="DF35">
        <f t="shared" si="6"/>
        <v>0</v>
      </c>
      <c r="DG35">
        <f t="shared" si="7"/>
        <v>0</v>
      </c>
      <c r="DH35">
        <f t="shared" si="8"/>
        <v>0</v>
      </c>
      <c r="DI35">
        <f t="shared" si="9"/>
        <v>0</v>
      </c>
      <c r="DJ35">
        <f t="shared" si="10"/>
        <v>0</v>
      </c>
      <c r="DL35">
        <f t="shared" si="11"/>
        <v>0</v>
      </c>
      <c r="DN35">
        <f>IF(DL35=0,0,IF(AND(Application!$B$202="X",'Additional Location'!DL35=10),0,IF(AND(Application!$B$202="",'Additional Location'!DL35=5),0,1)))</f>
        <v>0</v>
      </c>
    </row>
    <row r="36" spans="2:118" x14ac:dyDescent="0.25">
      <c r="B36" s="21">
        <v>41</v>
      </c>
      <c r="C36" s="19"/>
      <c r="D36" s="19"/>
      <c r="E36" s="19"/>
      <c r="F36" s="22"/>
      <c r="G36" s="19"/>
      <c r="H36" s="24"/>
      <c r="I36" s="24"/>
      <c r="J36" s="24"/>
      <c r="K36" s="24"/>
      <c r="L36" s="25"/>
      <c r="DA36">
        <f t="shared" si="1"/>
        <v>0</v>
      </c>
      <c r="DB36">
        <f t="shared" si="2"/>
        <v>0</v>
      </c>
      <c r="DC36">
        <f t="shared" si="3"/>
        <v>0</v>
      </c>
      <c r="DD36">
        <f t="shared" si="4"/>
        <v>0</v>
      </c>
      <c r="DE36">
        <f t="shared" si="5"/>
        <v>0</v>
      </c>
      <c r="DF36">
        <f t="shared" si="6"/>
        <v>0</v>
      </c>
      <c r="DG36">
        <f t="shared" si="7"/>
        <v>0</v>
      </c>
      <c r="DH36">
        <f t="shared" si="8"/>
        <v>0</v>
      </c>
      <c r="DI36">
        <f t="shared" si="9"/>
        <v>0</v>
      </c>
      <c r="DJ36">
        <f t="shared" si="10"/>
        <v>0</v>
      </c>
      <c r="DL36">
        <f t="shared" si="11"/>
        <v>0</v>
      </c>
      <c r="DN36">
        <f>IF(DL36=0,0,IF(AND(Application!$B$202="X",'Additional Location'!DL36=10),0,IF(AND(Application!$B$202="",'Additional Location'!DL36=5),0,1)))</f>
        <v>0</v>
      </c>
    </row>
    <row r="37" spans="2:118" x14ac:dyDescent="0.25">
      <c r="B37" s="21">
        <v>42</v>
      </c>
      <c r="C37" s="19"/>
      <c r="D37" s="19"/>
      <c r="E37" s="19"/>
      <c r="F37" s="22"/>
      <c r="G37" s="19"/>
      <c r="H37" s="24"/>
      <c r="I37" s="24"/>
      <c r="J37" s="24"/>
      <c r="K37" s="24"/>
      <c r="L37" s="25"/>
      <c r="DA37">
        <f t="shared" si="1"/>
        <v>0</v>
      </c>
      <c r="DB37">
        <f t="shared" si="2"/>
        <v>0</v>
      </c>
      <c r="DC37">
        <f t="shared" si="3"/>
        <v>0</v>
      </c>
      <c r="DD37">
        <f t="shared" si="4"/>
        <v>0</v>
      </c>
      <c r="DE37">
        <f t="shared" si="5"/>
        <v>0</v>
      </c>
      <c r="DF37">
        <f t="shared" si="6"/>
        <v>0</v>
      </c>
      <c r="DG37">
        <f t="shared" si="7"/>
        <v>0</v>
      </c>
      <c r="DH37">
        <f t="shared" si="8"/>
        <v>0</v>
      </c>
      <c r="DI37">
        <f t="shared" si="9"/>
        <v>0</v>
      </c>
      <c r="DJ37">
        <f t="shared" si="10"/>
        <v>0</v>
      </c>
      <c r="DL37">
        <f t="shared" si="11"/>
        <v>0</v>
      </c>
      <c r="DN37">
        <f>IF(DL37=0,0,IF(AND(Application!$B$202="X",'Additional Location'!DL37=10),0,IF(AND(Application!$B$202="",'Additional Location'!DL37=5),0,1)))</f>
        <v>0</v>
      </c>
    </row>
    <row r="38" spans="2:118" x14ac:dyDescent="0.25">
      <c r="B38" s="21">
        <v>43</v>
      </c>
      <c r="C38" s="19"/>
      <c r="D38" s="19"/>
      <c r="E38" s="19"/>
      <c r="F38" s="22"/>
      <c r="G38" s="19"/>
      <c r="H38" s="24"/>
      <c r="I38" s="24"/>
      <c r="J38" s="24"/>
      <c r="K38" s="24"/>
      <c r="L38" s="25"/>
      <c r="DA38">
        <f t="shared" si="1"/>
        <v>0</v>
      </c>
      <c r="DB38">
        <f t="shared" si="2"/>
        <v>0</v>
      </c>
      <c r="DC38">
        <f t="shared" si="3"/>
        <v>0</v>
      </c>
      <c r="DD38">
        <f t="shared" si="4"/>
        <v>0</v>
      </c>
      <c r="DE38">
        <f t="shared" si="5"/>
        <v>0</v>
      </c>
      <c r="DF38">
        <f t="shared" si="6"/>
        <v>0</v>
      </c>
      <c r="DG38">
        <f t="shared" si="7"/>
        <v>0</v>
      </c>
      <c r="DH38">
        <f t="shared" si="8"/>
        <v>0</v>
      </c>
      <c r="DI38">
        <f t="shared" si="9"/>
        <v>0</v>
      </c>
      <c r="DJ38">
        <f t="shared" si="10"/>
        <v>0</v>
      </c>
      <c r="DL38">
        <f t="shared" si="11"/>
        <v>0</v>
      </c>
      <c r="DN38">
        <f>IF(DL38=0,0,IF(AND(Application!$B$202="X",'Additional Location'!DL38=10),0,IF(AND(Application!$B$202="",'Additional Location'!DL38=5),0,1)))</f>
        <v>0</v>
      </c>
    </row>
    <row r="39" spans="2:118" x14ac:dyDescent="0.25">
      <c r="B39" s="21">
        <v>44</v>
      </c>
      <c r="C39" s="19"/>
      <c r="D39" s="19"/>
      <c r="E39" s="19"/>
      <c r="F39" s="22"/>
      <c r="G39" s="19"/>
      <c r="H39" s="24"/>
      <c r="I39" s="24"/>
      <c r="J39" s="24"/>
      <c r="K39" s="24"/>
      <c r="L39" s="25"/>
      <c r="DA39">
        <f t="shared" si="1"/>
        <v>0</v>
      </c>
      <c r="DB39">
        <f t="shared" si="2"/>
        <v>0</v>
      </c>
      <c r="DC39">
        <f t="shared" si="3"/>
        <v>0</v>
      </c>
      <c r="DD39">
        <f t="shared" si="4"/>
        <v>0</v>
      </c>
      <c r="DE39">
        <f t="shared" si="5"/>
        <v>0</v>
      </c>
      <c r="DF39">
        <f t="shared" si="6"/>
        <v>0</v>
      </c>
      <c r="DG39">
        <f t="shared" si="7"/>
        <v>0</v>
      </c>
      <c r="DH39">
        <f t="shared" si="8"/>
        <v>0</v>
      </c>
      <c r="DI39">
        <f t="shared" si="9"/>
        <v>0</v>
      </c>
      <c r="DJ39">
        <f t="shared" si="10"/>
        <v>0</v>
      </c>
      <c r="DL39">
        <f t="shared" si="11"/>
        <v>0</v>
      </c>
      <c r="DN39">
        <f>IF(DL39=0,0,IF(AND(Application!$B$202="X",'Additional Location'!DL39=10),0,IF(AND(Application!$B$202="",'Additional Location'!DL39=5),0,1)))</f>
        <v>0</v>
      </c>
    </row>
    <row r="40" spans="2:118" x14ac:dyDescent="0.25">
      <c r="B40" s="21">
        <v>45</v>
      </c>
      <c r="C40" s="19"/>
      <c r="D40" s="19"/>
      <c r="E40" s="19"/>
      <c r="F40" s="22"/>
      <c r="G40" s="19"/>
      <c r="H40" s="24"/>
      <c r="I40" s="24"/>
      <c r="J40" s="24"/>
      <c r="K40" s="24"/>
      <c r="L40" s="25"/>
      <c r="DA40">
        <f t="shared" si="1"/>
        <v>0</v>
      </c>
      <c r="DB40">
        <f t="shared" si="2"/>
        <v>0</v>
      </c>
      <c r="DC40">
        <f t="shared" si="3"/>
        <v>0</v>
      </c>
      <c r="DD40">
        <f t="shared" si="4"/>
        <v>0</v>
      </c>
      <c r="DE40">
        <f t="shared" si="5"/>
        <v>0</v>
      </c>
      <c r="DF40">
        <f t="shared" si="6"/>
        <v>0</v>
      </c>
      <c r="DG40">
        <f t="shared" si="7"/>
        <v>0</v>
      </c>
      <c r="DH40">
        <f t="shared" si="8"/>
        <v>0</v>
      </c>
      <c r="DI40">
        <f t="shared" si="9"/>
        <v>0</v>
      </c>
      <c r="DJ40">
        <f t="shared" si="10"/>
        <v>0</v>
      </c>
      <c r="DL40">
        <f t="shared" si="11"/>
        <v>0</v>
      </c>
      <c r="DN40">
        <f>IF(DL40=0,0,IF(AND(Application!$B$202="X",'Additional Location'!DL40=10),0,IF(AND(Application!$B$202="",'Additional Location'!DL40=5),0,1)))</f>
        <v>0</v>
      </c>
    </row>
    <row r="41" spans="2:118" x14ac:dyDescent="0.25">
      <c r="B41" s="21">
        <v>46</v>
      </c>
      <c r="C41" s="19"/>
      <c r="D41" s="19"/>
      <c r="E41" s="19"/>
      <c r="F41" s="22"/>
      <c r="G41" s="19"/>
      <c r="H41" s="24"/>
      <c r="I41" s="24"/>
      <c r="J41" s="24"/>
      <c r="K41" s="24"/>
      <c r="L41" s="25"/>
      <c r="DA41">
        <f t="shared" si="1"/>
        <v>0</v>
      </c>
      <c r="DB41">
        <f t="shared" si="2"/>
        <v>0</v>
      </c>
      <c r="DC41">
        <f t="shared" si="3"/>
        <v>0</v>
      </c>
      <c r="DD41">
        <f t="shared" si="4"/>
        <v>0</v>
      </c>
      <c r="DE41">
        <f t="shared" si="5"/>
        <v>0</v>
      </c>
      <c r="DF41">
        <f t="shared" si="6"/>
        <v>0</v>
      </c>
      <c r="DG41">
        <f t="shared" si="7"/>
        <v>0</v>
      </c>
      <c r="DH41">
        <f t="shared" si="8"/>
        <v>0</v>
      </c>
      <c r="DI41">
        <f t="shared" si="9"/>
        <v>0</v>
      </c>
      <c r="DJ41">
        <f t="shared" si="10"/>
        <v>0</v>
      </c>
      <c r="DL41">
        <f t="shared" si="11"/>
        <v>0</v>
      </c>
      <c r="DN41">
        <f>IF(DL41=0,0,IF(AND(Application!$B$202="X",'Additional Location'!DL41=10),0,IF(AND(Application!$B$202="",'Additional Location'!DL41=5),0,1)))</f>
        <v>0</v>
      </c>
    </row>
    <row r="42" spans="2:118" x14ac:dyDescent="0.25">
      <c r="B42" s="21">
        <v>47</v>
      </c>
      <c r="C42" s="19"/>
      <c r="D42" s="19"/>
      <c r="E42" s="19"/>
      <c r="F42" s="22"/>
      <c r="G42" s="19"/>
      <c r="H42" s="24"/>
      <c r="I42" s="24"/>
      <c r="J42" s="24"/>
      <c r="K42" s="24"/>
      <c r="L42" s="25"/>
      <c r="DA42">
        <f t="shared" si="1"/>
        <v>0</v>
      </c>
      <c r="DB42">
        <f t="shared" si="2"/>
        <v>0</v>
      </c>
      <c r="DC42">
        <f t="shared" si="3"/>
        <v>0</v>
      </c>
      <c r="DD42">
        <f t="shared" si="4"/>
        <v>0</v>
      </c>
      <c r="DE42">
        <f t="shared" si="5"/>
        <v>0</v>
      </c>
      <c r="DF42">
        <f t="shared" si="6"/>
        <v>0</v>
      </c>
      <c r="DG42">
        <f t="shared" si="7"/>
        <v>0</v>
      </c>
      <c r="DH42">
        <f t="shared" si="8"/>
        <v>0</v>
      </c>
      <c r="DI42">
        <f t="shared" si="9"/>
        <v>0</v>
      </c>
      <c r="DJ42">
        <f t="shared" si="10"/>
        <v>0</v>
      </c>
      <c r="DL42">
        <f t="shared" si="11"/>
        <v>0</v>
      </c>
      <c r="DN42">
        <f>IF(DL42=0,0,IF(AND(Application!$B$202="X",'Additional Location'!DL42=10),0,IF(AND(Application!$B$202="",'Additional Location'!DL42=5),0,1)))</f>
        <v>0</v>
      </c>
    </row>
    <row r="43" spans="2:118" x14ac:dyDescent="0.25">
      <c r="B43" s="21">
        <v>48</v>
      </c>
      <c r="C43" s="19"/>
      <c r="D43" s="19"/>
      <c r="E43" s="19"/>
      <c r="F43" s="22"/>
      <c r="G43" s="19"/>
      <c r="H43" s="24"/>
      <c r="I43" s="24"/>
      <c r="J43" s="24"/>
      <c r="K43" s="24"/>
      <c r="L43" s="25"/>
      <c r="DA43">
        <f t="shared" si="1"/>
        <v>0</v>
      </c>
      <c r="DB43">
        <f t="shared" si="2"/>
        <v>0</v>
      </c>
      <c r="DC43">
        <f t="shared" si="3"/>
        <v>0</v>
      </c>
      <c r="DD43">
        <f t="shared" si="4"/>
        <v>0</v>
      </c>
      <c r="DE43">
        <f t="shared" si="5"/>
        <v>0</v>
      </c>
      <c r="DF43">
        <f t="shared" si="6"/>
        <v>0</v>
      </c>
      <c r="DG43">
        <f t="shared" si="7"/>
        <v>0</v>
      </c>
      <c r="DH43">
        <f t="shared" si="8"/>
        <v>0</v>
      </c>
      <c r="DI43">
        <f t="shared" si="9"/>
        <v>0</v>
      </c>
      <c r="DJ43">
        <f t="shared" si="10"/>
        <v>0</v>
      </c>
      <c r="DL43">
        <f t="shared" si="11"/>
        <v>0</v>
      </c>
      <c r="DN43">
        <f>IF(DL43=0,0,IF(AND(Application!$B$202="X",'Additional Location'!DL43=10),0,IF(AND(Application!$B$202="",'Additional Location'!DL43=5),0,1)))</f>
        <v>0</v>
      </c>
    </row>
    <row r="44" spans="2:118" x14ac:dyDescent="0.25">
      <c r="B44" s="21">
        <v>49</v>
      </c>
      <c r="C44" s="19"/>
      <c r="D44" s="19"/>
      <c r="E44" s="19"/>
      <c r="F44" s="22"/>
      <c r="G44" s="19"/>
      <c r="H44" s="24"/>
      <c r="I44" s="24"/>
      <c r="J44" s="24"/>
      <c r="K44" s="24"/>
      <c r="L44" s="25"/>
      <c r="DA44">
        <f t="shared" si="1"/>
        <v>0</v>
      </c>
      <c r="DB44">
        <f t="shared" si="2"/>
        <v>0</v>
      </c>
      <c r="DC44">
        <f t="shared" si="3"/>
        <v>0</v>
      </c>
      <c r="DD44">
        <f t="shared" si="4"/>
        <v>0</v>
      </c>
      <c r="DE44">
        <f t="shared" si="5"/>
        <v>0</v>
      </c>
      <c r="DF44">
        <f t="shared" si="6"/>
        <v>0</v>
      </c>
      <c r="DG44">
        <f t="shared" si="7"/>
        <v>0</v>
      </c>
      <c r="DH44">
        <f t="shared" si="8"/>
        <v>0</v>
      </c>
      <c r="DI44">
        <f t="shared" si="9"/>
        <v>0</v>
      </c>
      <c r="DJ44">
        <f t="shared" si="10"/>
        <v>0</v>
      </c>
      <c r="DL44">
        <f t="shared" si="11"/>
        <v>0</v>
      </c>
      <c r="DN44">
        <f>IF(DL44=0,0,IF(AND(Application!$B$202="X",'Additional Location'!DL44=10),0,IF(AND(Application!$B$202="",'Additional Location'!DL44=5),0,1)))</f>
        <v>0</v>
      </c>
    </row>
    <row r="45" spans="2:118" x14ac:dyDescent="0.25">
      <c r="B45" s="21">
        <v>50</v>
      </c>
      <c r="C45" s="19"/>
      <c r="D45" s="19"/>
      <c r="E45" s="19"/>
      <c r="F45" s="22"/>
      <c r="G45" s="19"/>
      <c r="H45" s="24"/>
      <c r="I45" s="24"/>
      <c r="J45" s="24"/>
      <c r="K45" s="24"/>
      <c r="L45" s="25"/>
      <c r="DA45">
        <f t="shared" si="1"/>
        <v>0</v>
      </c>
      <c r="DB45">
        <f t="shared" si="2"/>
        <v>0</v>
      </c>
      <c r="DC45">
        <f t="shared" si="3"/>
        <v>0</v>
      </c>
      <c r="DD45">
        <f t="shared" si="4"/>
        <v>0</v>
      </c>
      <c r="DE45">
        <f t="shared" si="5"/>
        <v>0</v>
      </c>
      <c r="DF45">
        <f t="shared" si="6"/>
        <v>0</v>
      </c>
      <c r="DG45">
        <f t="shared" si="7"/>
        <v>0</v>
      </c>
      <c r="DH45">
        <f t="shared" si="8"/>
        <v>0</v>
      </c>
      <c r="DI45">
        <f t="shared" si="9"/>
        <v>0</v>
      </c>
      <c r="DJ45">
        <f t="shared" si="10"/>
        <v>0</v>
      </c>
      <c r="DL45">
        <f t="shared" si="11"/>
        <v>0</v>
      </c>
      <c r="DN45">
        <f>IF(DL45=0,0,IF(AND(Application!$B$202="X",'Additional Location'!DL45=10),0,IF(AND(Application!$B$202="",'Additional Location'!DL45=5),0,1)))</f>
        <v>0</v>
      </c>
    </row>
  </sheetData>
  <sheetProtection algorithmName="SHA-512" hashValue="aXHvdflfq8fyQpuvivQfroGj31fd0138YbeokwlDPhFpKo5Q2B0vqjBFHJzLxLgg+ejtZyi/SilJjVVk3/GJxg==" saltValue="iO11VdKGmS7I7OGf9Pe+EA==" spinCount="100000" sheet="1" objects="1" scenarios="1"/>
  <mergeCells count="1">
    <mergeCell ref="B2:L2"/>
  </mergeCells>
  <conditionalFormatting sqref="C6:C45">
    <cfRule type="expression" dxfId="9" priority="10">
      <formula>AND(DL6&lt;&gt;0,C6="")</formula>
    </cfRule>
  </conditionalFormatting>
  <conditionalFormatting sqref="D6:D45">
    <cfRule type="expression" dxfId="8" priority="9">
      <formula>AND(DL6&lt;&gt;0,D6="")</formula>
    </cfRule>
  </conditionalFormatting>
  <conditionalFormatting sqref="E6:E45">
    <cfRule type="expression" dxfId="7" priority="8">
      <formula>AND(DL6&lt;&gt;0,E6="")</formula>
    </cfRule>
  </conditionalFormatting>
  <conditionalFormatting sqref="F6:F45">
    <cfRule type="expression" dxfId="6" priority="7">
      <formula>AND(DL6&lt;&gt;0,F6="")</formula>
    </cfRule>
  </conditionalFormatting>
  <conditionalFormatting sqref="G6:G45">
    <cfRule type="expression" dxfId="5" priority="6">
      <formula>AND(DL6&lt;&gt;0,G6="")</formula>
    </cfRule>
  </conditionalFormatting>
  <dataValidations count="3">
    <dataValidation type="whole" allowBlank="1" showInputMessage="1" showErrorMessage="1" errorTitle="Invalid Entry" error="Enter five digit zip code." sqref="F6:F45" xr:uid="{9D29149F-1721-4BC3-BB72-C56300721834}">
      <formula1>0</formula1>
      <formula2>99999</formula2>
    </dataValidation>
    <dataValidation type="whole" allowBlank="1" showInputMessage="1" showErrorMessage="1" errorTitle="Invalid Entry" error="Enter payroll as a whole number between 0 and 100,000,000." sqref="H6:K45" xr:uid="{4FBA131A-76A7-441D-9A1A-45FFC3760785}">
      <formula1>0</formula1>
      <formula2>100000000</formula2>
    </dataValidation>
    <dataValidation type="whole" allowBlank="1" showInputMessage="1" showErrorMessage="1" errorTitle="Invalid Entry" error="Enter a whole number between 0 and 1,000." sqref="L6:L45" xr:uid="{DDA55F9E-F3EA-445C-B0AC-C1D737B13D05}">
      <formula1>0</formula1>
      <formula2>1000</formula2>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5" id="{5C2B852A-544D-4C3E-91FD-547C57BDA061}">
            <xm:f>AND(Application!$B$202="X",DL6&lt;&gt;0,H6="")</xm:f>
            <x14:dxf>
              <fill>
                <patternFill>
                  <bgColor rgb="FFFF0000"/>
                </patternFill>
              </fill>
            </x14:dxf>
          </x14:cfRule>
          <xm:sqref>H6:H45</xm:sqref>
        </x14:conditionalFormatting>
        <x14:conditionalFormatting xmlns:xm="http://schemas.microsoft.com/office/excel/2006/main">
          <x14:cfRule type="expression" priority="4" id="{FE8DC532-9769-4FBC-AFC4-9D4635641DDD}">
            <xm:f>AND(Application!$B$202="X",DL6&lt;&gt;0,I6="")</xm:f>
            <x14:dxf>
              <fill>
                <patternFill>
                  <bgColor rgb="FFFF0000"/>
                </patternFill>
              </fill>
            </x14:dxf>
          </x14:cfRule>
          <xm:sqref>I6:I45</xm:sqref>
        </x14:conditionalFormatting>
        <x14:conditionalFormatting xmlns:xm="http://schemas.microsoft.com/office/excel/2006/main">
          <x14:cfRule type="expression" priority="3" id="{454803B7-F2FC-4ED2-AC32-A799BAC0137A}">
            <xm:f>AND(Application!$B$202="X",DL6&lt;&gt;0,J6="")</xm:f>
            <x14:dxf>
              <fill>
                <patternFill>
                  <bgColor rgb="FFFF0000"/>
                </patternFill>
              </fill>
            </x14:dxf>
          </x14:cfRule>
          <xm:sqref>J6:J45</xm:sqref>
        </x14:conditionalFormatting>
        <x14:conditionalFormatting xmlns:xm="http://schemas.microsoft.com/office/excel/2006/main">
          <x14:cfRule type="expression" priority="2" id="{6A46A4D9-AEAB-4DF4-B6AD-1BCB52819958}">
            <xm:f>AND(Application!$B$202="X",DL6&lt;&gt;0,K6="")</xm:f>
            <x14:dxf>
              <fill>
                <patternFill>
                  <bgColor rgb="FFFF0000"/>
                </patternFill>
              </fill>
            </x14:dxf>
          </x14:cfRule>
          <xm:sqref>K6:K45</xm:sqref>
        </x14:conditionalFormatting>
        <x14:conditionalFormatting xmlns:xm="http://schemas.microsoft.com/office/excel/2006/main">
          <x14:cfRule type="expression" priority="1" id="{B37B008D-A554-4A24-A483-5ACE3C3543CB}">
            <xm:f>AND(Application!$B$202="X",DL6&lt;&gt;0,L6="")</xm:f>
            <x14:dxf>
              <fill>
                <patternFill>
                  <bgColor rgb="FFFF0000"/>
                </patternFill>
              </fill>
            </x14:dxf>
          </x14:cfRule>
          <xm:sqref>L6:L45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errorTitle="Invalid Entry" error="Enter state in abbreviated form (GA, CA, NE, etc.)." xr:uid="{FE17B9DF-D90E-45E9-B3A7-9E1CFFA03E2F}">
          <x14:formula1>
            <xm:f>Lists!$C$2:$C$52</xm:f>
          </x14:formula1>
          <xm:sqref>E6:E45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C4E6-BFCF-4F29-82D1-4280B92B7E5D}">
  <sheetPr codeName="Sheet2"/>
  <dimension ref="A1:I201"/>
  <sheetViews>
    <sheetView workbookViewId="0">
      <selection activeCell="I4" sqref="I4"/>
    </sheetView>
  </sheetViews>
  <sheetFormatPr defaultRowHeight="15" x14ac:dyDescent="0.25"/>
  <cols>
    <col min="1" max="1" width="9.5703125" bestFit="1" customWidth="1"/>
    <col min="2" max="2" width="9.28515625" bestFit="1" customWidth="1"/>
    <col min="3" max="3" width="5.5703125" bestFit="1" customWidth="1"/>
    <col min="4" max="4" width="18.42578125" bestFit="1" customWidth="1"/>
    <col min="5" max="5" width="26.42578125" bestFit="1" customWidth="1"/>
    <col min="6" max="6" width="23.85546875" bestFit="1" customWidth="1"/>
    <col min="7" max="7" width="11" bestFit="1" customWidth="1"/>
    <col min="8" max="8" width="44.7109375" bestFit="1" customWidth="1"/>
  </cols>
  <sheetData>
    <row r="1" spans="1:9" x14ac:dyDescent="0.25">
      <c r="A1" s="1" t="s">
        <v>174</v>
      </c>
      <c r="B1" s="1" t="s">
        <v>179</v>
      </c>
      <c r="C1" s="1" t="s">
        <v>140</v>
      </c>
      <c r="D1" s="1" t="s">
        <v>234</v>
      </c>
      <c r="E1" s="1" t="s">
        <v>235</v>
      </c>
      <c r="F1" s="1" t="s">
        <v>236</v>
      </c>
      <c r="G1" s="1" t="s">
        <v>130</v>
      </c>
      <c r="H1" s="1" t="s">
        <v>237</v>
      </c>
      <c r="I1" s="1" t="s">
        <v>278</v>
      </c>
    </row>
    <row r="2" spans="1:9" x14ac:dyDescent="0.25">
      <c r="A2" t="s">
        <v>175</v>
      </c>
      <c r="B2" t="s">
        <v>97</v>
      </c>
      <c r="C2" t="s">
        <v>181</v>
      </c>
      <c r="D2">
        <v>0</v>
      </c>
      <c r="E2">
        <v>1000</v>
      </c>
      <c r="F2">
        <v>1000</v>
      </c>
      <c r="G2" s="2">
        <v>0</v>
      </c>
      <c r="H2" t="s">
        <v>18</v>
      </c>
      <c r="I2" t="s">
        <v>279</v>
      </c>
    </row>
    <row r="3" spans="1:9" x14ac:dyDescent="0.25">
      <c r="A3" t="s">
        <v>176</v>
      </c>
      <c r="C3" t="s">
        <v>182</v>
      </c>
      <c r="D3">
        <v>1000</v>
      </c>
      <c r="E3">
        <v>2500</v>
      </c>
      <c r="F3">
        <v>2000</v>
      </c>
      <c r="G3" s="2">
        <v>0.05</v>
      </c>
      <c r="H3" t="s">
        <v>19</v>
      </c>
      <c r="I3" t="s">
        <v>280</v>
      </c>
    </row>
    <row r="4" spans="1:9" x14ac:dyDescent="0.25">
      <c r="C4" t="s">
        <v>183</v>
      </c>
      <c r="D4">
        <v>2500</v>
      </c>
      <c r="E4">
        <v>5000</v>
      </c>
      <c r="F4">
        <v>3000</v>
      </c>
      <c r="G4" s="2">
        <v>0.1</v>
      </c>
      <c r="H4" t="s">
        <v>238</v>
      </c>
    </row>
    <row r="5" spans="1:9" x14ac:dyDescent="0.25">
      <c r="C5" t="s">
        <v>184</v>
      </c>
      <c r="D5">
        <v>5000</v>
      </c>
      <c r="F5">
        <v>4000</v>
      </c>
      <c r="G5" s="2">
        <v>0.15</v>
      </c>
      <c r="H5" t="s">
        <v>239</v>
      </c>
    </row>
    <row r="6" spans="1:9" x14ac:dyDescent="0.25">
      <c r="C6" t="s">
        <v>185</v>
      </c>
      <c r="D6">
        <v>10000</v>
      </c>
      <c r="F6">
        <v>5000</v>
      </c>
      <c r="G6" s="2">
        <v>0.2</v>
      </c>
      <c r="H6" t="s">
        <v>240</v>
      </c>
    </row>
    <row r="7" spans="1:9" x14ac:dyDescent="0.25">
      <c r="C7" t="s">
        <v>186</v>
      </c>
      <c r="D7">
        <v>20000</v>
      </c>
      <c r="F7">
        <v>6000</v>
      </c>
      <c r="G7" s="2">
        <v>0.25</v>
      </c>
      <c r="H7" t="s">
        <v>241</v>
      </c>
    </row>
    <row r="8" spans="1:9" x14ac:dyDescent="0.25">
      <c r="C8" t="s">
        <v>187</v>
      </c>
      <c r="D8">
        <v>25000</v>
      </c>
      <c r="F8">
        <v>7000</v>
      </c>
      <c r="G8" s="2">
        <v>0.3</v>
      </c>
      <c r="H8" t="s">
        <v>242</v>
      </c>
    </row>
    <row r="9" spans="1:9" x14ac:dyDescent="0.25">
      <c r="C9" t="s">
        <v>188</v>
      </c>
      <c r="D9">
        <v>50000</v>
      </c>
      <c r="F9">
        <v>8000</v>
      </c>
      <c r="G9" s="2">
        <v>0.35</v>
      </c>
      <c r="H9" t="s">
        <v>243</v>
      </c>
    </row>
    <row r="10" spans="1:9" x14ac:dyDescent="0.25">
      <c r="C10" t="s">
        <v>189</v>
      </c>
      <c r="D10">
        <v>75000</v>
      </c>
      <c r="F10">
        <v>9000</v>
      </c>
      <c r="G10" s="2">
        <v>0.4</v>
      </c>
      <c r="H10" t="s">
        <v>20</v>
      </c>
    </row>
    <row r="11" spans="1:9" x14ac:dyDescent="0.25">
      <c r="C11" t="s">
        <v>190</v>
      </c>
      <c r="F11">
        <v>10000</v>
      </c>
      <c r="G11" s="2">
        <v>0.45</v>
      </c>
      <c r="H11" t="s">
        <v>244</v>
      </c>
    </row>
    <row r="12" spans="1:9" x14ac:dyDescent="0.25">
      <c r="C12" t="s">
        <v>191</v>
      </c>
      <c r="F12">
        <v>11000</v>
      </c>
      <c r="G12" s="2">
        <v>0.5</v>
      </c>
      <c r="H12" t="s">
        <v>245</v>
      </c>
    </row>
    <row r="13" spans="1:9" x14ac:dyDescent="0.25">
      <c r="C13" t="s">
        <v>192</v>
      </c>
      <c r="F13">
        <v>12000</v>
      </c>
      <c r="G13" s="2">
        <v>0.55000000000000004</v>
      </c>
      <c r="H13" t="s">
        <v>246</v>
      </c>
    </row>
    <row r="14" spans="1:9" x14ac:dyDescent="0.25">
      <c r="C14" t="s">
        <v>193</v>
      </c>
      <c r="F14">
        <v>13000</v>
      </c>
      <c r="G14" s="2">
        <v>0.6</v>
      </c>
      <c r="H14" t="s">
        <v>17</v>
      </c>
    </row>
    <row r="15" spans="1:9" x14ac:dyDescent="0.25">
      <c r="C15" t="s">
        <v>194</v>
      </c>
      <c r="F15">
        <v>14000</v>
      </c>
      <c r="G15" s="2">
        <v>0.65</v>
      </c>
      <c r="H15" t="s">
        <v>247</v>
      </c>
    </row>
    <row r="16" spans="1:9" x14ac:dyDescent="0.25">
      <c r="C16" t="s">
        <v>195</v>
      </c>
      <c r="F16">
        <v>15000</v>
      </c>
      <c r="G16" s="2">
        <v>0.7</v>
      </c>
      <c r="H16" t="s">
        <v>248</v>
      </c>
    </row>
    <row r="17" spans="3:7" x14ac:dyDescent="0.25">
      <c r="C17" t="s">
        <v>196</v>
      </c>
      <c r="F17">
        <v>16000</v>
      </c>
      <c r="G17" s="2">
        <v>0.75</v>
      </c>
    </row>
    <row r="18" spans="3:7" x14ac:dyDescent="0.25">
      <c r="C18" t="s">
        <v>197</v>
      </c>
      <c r="F18">
        <v>17000</v>
      </c>
      <c r="G18" s="2">
        <v>0.8</v>
      </c>
    </row>
    <row r="19" spans="3:7" x14ac:dyDescent="0.25">
      <c r="C19" t="s">
        <v>198</v>
      </c>
      <c r="F19">
        <v>18000</v>
      </c>
      <c r="G19" s="2">
        <v>0.85</v>
      </c>
    </row>
    <row r="20" spans="3:7" x14ac:dyDescent="0.25">
      <c r="C20" t="s">
        <v>199</v>
      </c>
      <c r="F20">
        <v>19000</v>
      </c>
      <c r="G20" s="2">
        <v>0.9</v>
      </c>
    </row>
    <row r="21" spans="3:7" x14ac:dyDescent="0.25">
      <c r="C21" t="s">
        <v>200</v>
      </c>
      <c r="F21">
        <v>20000</v>
      </c>
      <c r="G21" s="2">
        <v>0.95</v>
      </c>
    </row>
    <row r="22" spans="3:7" x14ac:dyDescent="0.25">
      <c r="C22" t="s">
        <v>201</v>
      </c>
      <c r="F22">
        <v>21000</v>
      </c>
      <c r="G22" s="2">
        <v>1</v>
      </c>
    </row>
    <row r="23" spans="3:7" x14ac:dyDescent="0.25">
      <c r="C23" t="s">
        <v>202</v>
      </c>
      <c r="F23">
        <v>22000</v>
      </c>
    </row>
    <row r="24" spans="3:7" x14ac:dyDescent="0.25">
      <c r="C24" t="s">
        <v>203</v>
      </c>
      <c r="F24">
        <v>23000</v>
      </c>
    </row>
    <row r="25" spans="3:7" x14ac:dyDescent="0.25">
      <c r="C25" t="s">
        <v>204</v>
      </c>
      <c r="F25">
        <v>24000</v>
      </c>
    </row>
    <row r="26" spans="3:7" x14ac:dyDescent="0.25">
      <c r="C26" t="s">
        <v>205</v>
      </c>
      <c r="F26">
        <v>25000</v>
      </c>
    </row>
    <row r="27" spans="3:7" x14ac:dyDescent="0.25">
      <c r="C27" t="s">
        <v>206</v>
      </c>
      <c r="F27">
        <v>26000</v>
      </c>
    </row>
    <row r="28" spans="3:7" x14ac:dyDescent="0.25">
      <c r="C28" t="s">
        <v>207</v>
      </c>
      <c r="F28">
        <v>27000</v>
      </c>
    </row>
    <row r="29" spans="3:7" x14ac:dyDescent="0.25">
      <c r="C29" t="s">
        <v>208</v>
      </c>
      <c r="F29">
        <v>28000</v>
      </c>
    </row>
    <row r="30" spans="3:7" x14ac:dyDescent="0.25">
      <c r="C30" t="s">
        <v>209</v>
      </c>
      <c r="F30">
        <v>29000</v>
      </c>
    </row>
    <row r="31" spans="3:7" x14ac:dyDescent="0.25">
      <c r="C31" t="s">
        <v>210</v>
      </c>
      <c r="F31">
        <v>30000</v>
      </c>
    </row>
    <row r="32" spans="3:7" x14ac:dyDescent="0.25">
      <c r="C32" t="s">
        <v>211</v>
      </c>
      <c r="F32">
        <v>31000</v>
      </c>
    </row>
    <row r="33" spans="3:6" x14ac:dyDescent="0.25">
      <c r="C33" t="s">
        <v>212</v>
      </c>
      <c r="F33">
        <v>32000</v>
      </c>
    </row>
    <row r="34" spans="3:6" x14ac:dyDescent="0.25">
      <c r="C34" t="s">
        <v>213</v>
      </c>
      <c r="F34">
        <v>33000</v>
      </c>
    </row>
    <row r="35" spans="3:6" x14ac:dyDescent="0.25">
      <c r="C35" t="s">
        <v>214</v>
      </c>
      <c r="F35">
        <v>34000</v>
      </c>
    </row>
    <row r="36" spans="3:6" x14ac:dyDescent="0.25">
      <c r="C36" t="s">
        <v>215</v>
      </c>
      <c r="F36">
        <v>35000</v>
      </c>
    </row>
    <row r="37" spans="3:6" x14ac:dyDescent="0.25">
      <c r="C37" t="s">
        <v>216</v>
      </c>
      <c r="F37">
        <v>36000</v>
      </c>
    </row>
    <row r="38" spans="3:6" x14ac:dyDescent="0.25">
      <c r="C38" t="s">
        <v>217</v>
      </c>
      <c r="F38">
        <v>37000</v>
      </c>
    </row>
    <row r="39" spans="3:6" x14ac:dyDescent="0.25">
      <c r="C39" t="s">
        <v>218</v>
      </c>
      <c r="F39">
        <v>38000</v>
      </c>
    </row>
    <row r="40" spans="3:6" x14ac:dyDescent="0.25">
      <c r="C40" t="s">
        <v>219</v>
      </c>
      <c r="F40">
        <v>39000</v>
      </c>
    </row>
    <row r="41" spans="3:6" x14ac:dyDescent="0.25">
      <c r="C41" t="s">
        <v>220</v>
      </c>
      <c r="F41">
        <v>40000</v>
      </c>
    </row>
    <row r="42" spans="3:6" x14ac:dyDescent="0.25">
      <c r="C42" t="s">
        <v>221</v>
      </c>
      <c r="F42">
        <v>41000</v>
      </c>
    </row>
    <row r="43" spans="3:6" x14ac:dyDescent="0.25">
      <c r="C43" t="s">
        <v>222</v>
      </c>
      <c r="F43">
        <v>42000</v>
      </c>
    </row>
    <row r="44" spans="3:6" x14ac:dyDescent="0.25">
      <c r="C44" t="s">
        <v>223</v>
      </c>
      <c r="F44">
        <v>43000</v>
      </c>
    </row>
    <row r="45" spans="3:6" x14ac:dyDescent="0.25">
      <c r="C45" t="s">
        <v>224</v>
      </c>
      <c r="F45">
        <v>44000</v>
      </c>
    </row>
    <row r="46" spans="3:6" x14ac:dyDescent="0.25">
      <c r="C46" t="s">
        <v>225</v>
      </c>
      <c r="F46">
        <v>45000</v>
      </c>
    </row>
    <row r="47" spans="3:6" x14ac:dyDescent="0.25">
      <c r="C47" t="s">
        <v>226</v>
      </c>
      <c r="F47">
        <v>46000</v>
      </c>
    </row>
    <row r="48" spans="3:6" x14ac:dyDescent="0.25">
      <c r="C48" t="s">
        <v>227</v>
      </c>
      <c r="F48">
        <v>47000</v>
      </c>
    </row>
    <row r="49" spans="3:6" x14ac:dyDescent="0.25">
      <c r="C49" t="s">
        <v>228</v>
      </c>
      <c r="F49">
        <v>48000</v>
      </c>
    </row>
    <row r="50" spans="3:6" x14ac:dyDescent="0.25">
      <c r="C50" t="s">
        <v>229</v>
      </c>
      <c r="F50">
        <v>49000</v>
      </c>
    </row>
    <row r="51" spans="3:6" x14ac:dyDescent="0.25">
      <c r="C51" t="s">
        <v>230</v>
      </c>
      <c r="F51">
        <v>50000</v>
      </c>
    </row>
    <row r="52" spans="3:6" x14ac:dyDescent="0.25">
      <c r="C52" t="s">
        <v>231</v>
      </c>
      <c r="F52">
        <v>51000</v>
      </c>
    </row>
    <row r="53" spans="3:6" x14ac:dyDescent="0.25">
      <c r="F53">
        <v>52000</v>
      </c>
    </row>
    <row r="54" spans="3:6" x14ac:dyDescent="0.25">
      <c r="F54">
        <v>53000</v>
      </c>
    </row>
    <row r="55" spans="3:6" x14ac:dyDescent="0.25">
      <c r="F55">
        <v>54000</v>
      </c>
    </row>
    <row r="56" spans="3:6" x14ac:dyDescent="0.25">
      <c r="F56">
        <v>55000</v>
      </c>
    </row>
    <row r="57" spans="3:6" x14ac:dyDescent="0.25">
      <c r="F57">
        <v>56000</v>
      </c>
    </row>
    <row r="58" spans="3:6" x14ac:dyDescent="0.25">
      <c r="F58">
        <v>57000</v>
      </c>
    </row>
    <row r="59" spans="3:6" x14ac:dyDescent="0.25">
      <c r="F59">
        <v>58000</v>
      </c>
    </row>
    <row r="60" spans="3:6" x14ac:dyDescent="0.25">
      <c r="F60">
        <v>59000</v>
      </c>
    </row>
    <row r="61" spans="3:6" x14ac:dyDescent="0.25">
      <c r="F61">
        <v>60000</v>
      </c>
    </row>
    <row r="62" spans="3:6" x14ac:dyDescent="0.25">
      <c r="F62">
        <v>61000</v>
      </c>
    </row>
    <row r="63" spans="3:6" x14ac:dyDescent="0.25">
      <c r="F63">
        <v>62000</v>
      </c>
    </row>
    <row r="64" spans="3:6" x14ac:dyDescent="0.25">
      <c r="F64">
        <v>63000</v>
      </c>
    </row>
    <row r="65" spans="6:6" x14ac:dyDescent="0.25">
      <c r="F65">
        <v>64000</v>
      </c>
    </row>
    <row r="66" spans="6:6" x14ac:dyDescent="0.25">
      <c r="F66">
        <v>65000</v>
      </c>
    </row>
    <row r="67" spans="6:6" x14ac:dyDescent="0.25">
      <c r="F67">
        <v>66000</v>
      </c>
    </row>
    <row r="68" spans="6:6" x14ac:dyDescent="0.25">
      <c r="F68">
        <v>67000</v>
      </c>
    </row>
    <row r="69" spans="6:6" x14ac:dyDescent="0.25">
      <c r="F69">
        <v>68000</v>
      </c>
    </row>
    <row r="70" spans="6:6" x14ac:dyDescent="0.25">
      <c r="F70">
        <v>69000</v>
      </c>
    </row>
    <row r="71" spans="6:6" x14ac:dyDescent="0.25">
      <c r="F71">
        <v>70000</v>
      </c>
    </row>
    <row r="72" spans="6:6" x14ac:dyDescent="0.25">
      <c r="F72">
        <v>71000</v>
      </c>
    </row>
    <row r="73" spans="6:6" x14ac:dyDescent="0.25">
      <c r="F73">
        <v>72000</v>
      </c>
    </row>
    <row r="74" spans="6:6" x14ac:dyDescent="0.25">
      <c r="F74">
        <v>73000</v>
      </c>
    </row>
    <row r="75" spans="6:6" x14ac:dyDescent="0.25">
      <c r="F75">
        <v>74000</v>
      </c>
    </row>
    <row r="76" spans="6:6" x14ac:dyDescent="0.25">
      <c r="F76">
        <v>75000</v>
      </c>
    </row>
    <row r="77" spans="6:6" x14ac:dyDescent="0.25">
      <c r="F77">
        <v>76000</v>
      </c>
    </row>
    <row r="78" spans="6:6" x14ac:dyDescent="0.25">
      <c r="F78">
        <v>77000</v>
      </c>
    </row>
    <row r="79" spans="6:6" x14ac:dyDescent="0.25">
      <c r="F79">
        <v>78000</v>
      </c>
    </row>
    <row r="80" spans="6:6" x14ac:dyDescent="0.25">
      <c r="F80">
        <v>79000</v>
      </c>
    </row>
    <row r="81" spans="6:6" x14ac:dyDescent="0.25">
      <c r="F81">
        <v>80000</v>
      </c>
    </row>
    <row r="82" spans="6:6" x14ac:dyDescent="0.25">
      <c r="F82">
        <v>81000</v>
      </c>
    </row>
    <row r="83" spans="6:6" x14ac:dyDescent="0.25">
      <c r="F83">
        <v>82000</v>
      </c>
    </row>
    <row r="84" spans="6:6" x14ac:dyDescent="0.25">
      <c r="F84">
        <v>83000</v>
      </c>
    </row>
    <row r="85" spans="6:6" x14ac:dyDescent="0.25">
      <c r="F85">
        <v>84000</v>
      </c>
    </row>
    <row r="86" spans="6:6" x14ac:dyDescent="0.25">
      <c r="F86">
        <v>85000</v>
      </c>
    </row>
    <row r="87" spans="6:6" x14ac:dyDescent="0.25">
      <c r="F87">
        <v>86000</v>
      </c>
    </row>
    <row r="88" spans="6:6" x14ac:dyDescent="0.25">
      <c r="F88">
        <v>87000</v>
      </c>
    </row>
    <row r="89" spans="6:6" x14ac:dyDescent="0.25">
      <c r="F89">
        <v>88000</v>
      </c>
    </row>
    <row r="90" spans="6:6" x14ac:dyDescent="0.25">
      <c r="F90">
        <v>89000</v>
      </c>
    </row>
    <row r="91" spans="6:6" x14ac:dyDescent="0.25">
      <c r="F91">
        <v>90000</v>
      </c>
    </row>
    <row r="92" spans="6:6" x14ac:dyDescent="0.25">
      <c r="F92">
        <v>91000</v>
      </c>
    </row>
    <row r="93" spans="6:6" x14ac:dyDescent="0.25">
      <c r="F93">
        <v>92000</v>
      </c>
    </row>
    <row r="94" spans="6:6" x14ac:dyDescent="0.25">
      <c r="F94">
        <v>93000</v>
      </c>
    </row>
    <row r="95" spans="6:6" x14ac:dyDescent="0.25">
      <c r="F95">
        <v>94000</v>
      </c>
    </row>
    <row r="96" spans="6:6" x14ac:dyDescent="0.25">
      <c r="F96">
        <v>95000</v>
      </c>
    </row>
    <row r="97" spans="6:6" x14ac:dyDescent="0.25">
      <c r="F97">
        <v>96000</v>
      </c>
    </row>
    <row r="98" spans="6:6" x14ac:dyDescent="0.25">
      <c r="F98">
        <v>97000</v>
      </c>
    </row>
    <row r="99" spans="6:6" x14ac:dyDescent="0.25">
      <c r="F99">
        <v>98000</v>
      </c>
    </row>
    <row r="100" spans="6:6" x14ac:dyDescent="0.25">
      <c r="F100">
        <v>99000</v>
      </c>
    </row>
    <row r="101" spans="6:6" x14ac:dyDescent="0.25">
      <c r="F101">
        <v>100000</v>
      </c>
    </row>
    <row r="102" spans="6:6" x14ac:dyDescent="0.25">
      <c r="F102">
        <v>101000</v>
      </c>
    </row>
    <row r="103" spans="6:6" x14ac:dyDescent="0.25">
      <c r="F103">
        <v>102000</v>
      </c>
    </row>
    <row r="104" spans="6:6" x14ac:dyDescent="0.25">
      <c r="F104">
        <v>103000</v>
      </c>
    </row>
    <row r="105" spans="6:6" x14ac:dyDescent="0.25">
      <c r="F105">
        <v>104000</v>
      </c>
    </row>
    <row r="106" spans="6:6" x14ac:dyDescent="0.25">
      <c r="F106">
        <v>105000</v>
      </c>
    </row>
    <row r="107" spans="6:6" x14ac:dyDescent="0.25">
      <c r="F107">
        <v>106000</v>
      </c>
    </row>
    <row r="108" spans="6:6" x14ac:dyDescent="0.25">
      <c r="F108">
        <v>107000</v>
      </c>
    </row>
    <row r="109" spans="6:6" x14ac:dyDescent="0.25">
      <c r="F109">
        <v>108000</v>
      </c>
    </row>
    <row r="110" spans="6:6" x14ac:dyDescent="0.25">
      <c r="F110">
        <v>109000</v>
      </c>
    </row>
    <row r="111" spans="6:6" x14ac:dyDescent="0.25">
      <c r="F111">
        <v>110000</v>
      </c>
    </row>
    <row r="112" spans="6:6" x14ac:dyDescent="0.25">
      <c r="F112">
        <v>111000</v>
      </c>
    </row>
    <row r="113" spans="6:6" x14ac:dyDescent="0.25">
      <c r="F113">
        <v>112000</v>
      </c>
    </row>
    <row r="114" spans="6:6" x14ac:dyDescent="0.25">
      <c r="F114">
        <v>113000</v>
      </c>
    </row>
    <row r="115" spans="6:6" x14ac:dyDescent="0.25">
      <c r="F115">
        <v>114000</v>
      </c>
    </row>
    <row r="116" spans="6:6" x14ac:dyDescent="0.25">
      <c r="F116">
        <v>115000</v>
      </c>
    </row>
    <row r="117" spans="6:6" x14ac:dyDescent="0.25">
      <c r="F117">
        <v>116000</v>
      </c>
    </row>
    <row r="118" spans="6:6" x14ac:dyDescent="0.25">
      <c r="F118">
        <v>117000</v>
      </c>
    </row>
    <row r="119" spans="6:6" x14ac:dyDescent="0.25">
      <c r="F119">
        <v>118000</v>
      </c>
    </row>
    <row r="120" spans="6:6" x14ac:dyDescent="0.25">
      <c r="F120">
        <v>119000</v>
      </c>
    </row>
    <row r="121" spans="6:6" x14ac:dyDescent="0.25">
      <c r="F121">
        <v>120000</v>
      </c>
    </row>
    <row r="122" spans="6:6" x14ac:dyDescent="0.25">
      <c r="F122">
        <v>121000</v>
      </c>
    </row>
    <row r="123" spans="6:6" x14ac:dyDescent="0.25">
      <c r="F123">
        <v>122000</v>
      </c>
    </row>
    <row r="124" spans="6:6" x14ac:dyDescent="0.25">
      <c r="F124">
        <v>123000</v>
      </c>
    </row>
    <row r="125" spans="6:6" x14ac:dyDescent="0.25">
      <c r="F125">
        <v>124000</v>
      </c>
    </row>
    <row r="126" spans="6:6" x14ac:dyDescent="0.25">
      <c r="F126">
        <v>125000</v>
      </c>
    </row>
    <row r="127" spans="6:6" x14ac:dyDescent="0.25">
      <c r="F127">
        <v>126000</v>
      </c>
    </row>
    <row r="128" spans="6:6" x14ac:dyDescent="0.25">
      <c r="F128">
        <v>127000</v>
      </c>
    </row>
    <row r="129" spans="6:6" x14ac:dyDescent="0.25">
      <c r="F129">
        <v>128000</v>
      </c>
    </row>
    <row r="130" spans="6:6" x14ac:dyDescent="0.25">
      <c r="F130">
        <v>129000</v>
      </c>
    </row>
    <row r="131" spans="6:6" x14ac:dyDescent="0.25">
      <c r="F131">
        <v>130000</v>
      </c>
    </row>
    <row r="132" spans="6:6" x14ac:dyDescent="0.25">
      <c r="F132">
        <v>131000</v>
      </c>
    </row>
    <row r="133" spans="6:6" x14ac:dyDescent="0.25">
      <c r="F133">
        <v>132000</v>
      </c>
    </row>
    <row r="134" spans="6:6" x14ac:dyDescent="0.25">
      <c r="F134">
        <v>133000</v>
      </c>
    </row>
    <row r="135" spans="6:6" x14ac:dyDescent="0.25">
      <c r="F135">
        <v>134000</v>
      </c>
    </row>
    <row r="136" spans="6:6" x14ac:dyDescent="0.25">
      <c r="F136">
        <v>135000</v>
      </c>
    </row>
    <row r="137" spans="6:6" x14ac:dyDescent="0.25">
      <c r="F137">
        <v>136000</v>
      </c>
    </row>
    <row r="138" spans="6:6" x14ac:dyDescent="0.25">
      <c r="F138">
        <v>137000</v>
      </c>
    </row>
    <row r="139" spans="6:6" x14ac:dyDescent="0.25">
      <c r="F139">
        <v>138000</v>
      </c>
    </row>
    <row r="140" spans="6:6" x14ac:dyDescent="0.25">
      <c r="F140">
        <v>139000</v>
      </c>
    </row>
    <row r="141" spans="6:6" x14ac:dyDescent="0.25">
      <c r="F141">
        <v>140000</v>
      </c>
    </row>
    <row r="142" spans="6:6" x14ac:dyDescent="0.25">
      <c r="F142">
        <v>141000</v>
      </c>
    </row>
    <row r="143" spans="6:6" x14ac:dyDescent="0.25">
      <c r="F143">
        <v>142000</v>
      </c>
    </row>
    <row r="144" spans="6:6" x14ac:dyDescent="0.25">
      <c r="F144">
        <v>143000</v>
      </c>
    </row>
    <row r="145" spans="6:6" x14ac:dyDescent="0.25">
      <c r="F145">
        <v>144000</v>
      </c>
    </row>
    <row r="146" spans="6:6" x14ac:dyDescent="0.25">
      <c r="F146">
        <v>145000</v>
      </c>
    </row>
    <row r="147" spans="6:6" x14ac:dyDescent="0.25">
      <c r="F147">
        <v>146000</v>
      </c>
    </row>
    <row r="148" spans="6:6" x14ac:dyDescent="0.25">
      <c r="F148">
        <v>147000</v>
      </c>
    </row>
    <row r="149" spans="6:6" x14ac:dyDescent="0.25">
      <c r="F149">
        <v>148000</v>
      </c>
    </row>
    <row r="150" spans="6:6" x14ac:dyDescent="0.25">
      <c r="F150">
        <v>149000</v>
      </c>
    </row>
    <row r="151" spans="6:6" x14ac:dyDescent="0.25">
      <c r="F151">
        <v>150000</v>
      </c>
    </row>
    <row r="152" spans="6:6" x14ac:dyDescent="0.25">
      <c r="F152">
        <v>151000</v>
      </c>
    </row>
    <row r="153" spans="6:6" x14ac:dyDescent="0.25">
      <c r="F153">
        <v>152000</v>
      </c>
    </row>
    <row r="154" spans="6:6" x14ac:dyDescent="0.25">
      <c r="F154">
        <v>153000</v>
      </c>
    </row>
    <row r="155" spans="6:6" x14ac:dyDescent="0.25">
      <c r="F155">
        <v>154000</v>
      </c>
    </row>
    <row r="156" spans="6:6" x14ac:dyDescent="0.25">
      <c r="F156">
        <v>155000</v>
      </c>
    </row>
    <row r="157" spans="6:6" x14ac:dyDescent="0.25">
      <c r="F157">
        <v>156000</v>
      </c>
    </row>
    <row r="158" spans="6:6" x14ac:dyDescent="0.25">
      <c r="F158">
        <v>157000</v>
      </c>
    </row>
    <row r="159" spans="6:6" x14ac:dyDescent="0.25">
      <c r="F159">
        <v>158000</v>
      </c>
    </row>
    <row r="160" spans="6:6" x14ac:dyDescent="0.25">
      <c r="F160">
        <v>159000</v>
      </c>
    </row>
    <row r="161" spans="6:6" x14ac:dyDescent="0.25">
      <c r="F161">
        <v>160000</v>
      </c>
    </row>
    <row r="162" spans="6:6" x14ac:dyDescent="0.25">
      <c r="F162">
        <v>161000</v>
      </c>
    </row>
    <row r="163" spans="6:6" x14ac:dyDescent="0.25">
      <c r="F163">
        <v>162000</v>
      </c>
    </row>
    <row r="164" spans="6:6" x14ac:dyDescent="0.25">
      <c r="F164">
        <v>163000</v>
      </c>
    </row>
    <row r="165" spans="6:6" x14ac:dyDescent="0.25">
      <c r="F165">
        <v>164000</v>
      </c>
    </row>
    <row r="166" spans="6:6" x14ac:dyDescent="0.25">
      <c r="F166">
        <v>165000</v>
      </c>
    </row>
    <row r="167" spans="6:6" x14ac:dyDescent="0.25">
      <c r="F167">
        <v>166000</v>
      </c>
    </row>
    <row r="168" spans="6:6" x14ac:dyDescent="0.25">
      <c r="F168">
        <v>167000</v>
      </c>
    </row>
    <row r="169" spans="6:6" x14ac:dyDescent="0.25">
      <c r="F169">
        <v>168000</v>
      </c>
    </row>
    <row r="170" spans="6:6" x14ac:dyDescent="0.25">
      <c r="F170">
        <v>169000</v>
      </c>
    </row>
    <row r="171" spans="6:6" x14ac:dyDescent="0.25">
      <c r="F171">
        <v>170000</v>
      </c>
    </row>
    <row r="172" spans="6:6" x14ac:dyDescent="0.25">
      <c r="F172">
        <v>171000</v>
      </c>
    </row>
    <row r="173" spans="6:6" x14ac:dyDescent="0.25">
      <c r="F173">
        <v>172000</v>
      </c>
    </row>
    <row r="174" spans="6:6" x14ac:dyDescent="0.25">
      <c r="F174">
        <v>173000</v>
      </c>
    </row>
    <row r="175" spans="6:6" x14ac:dyDescent="0.25">
      <c r="F175">
        <v>174000</v>
      </c>
    </row>
    <row r="176" spans="6:6" x14ac:dyDescent="0.25">
      <c r="F176">
        <v>175000</v>
      </c>
    </row>
    <row r="177" spans="6:6" x14ac:dyDescent="0.25">
      <c r="F177">
        <v>176000</v>
      </c>
    </row>
    <row r="178" spans="6:6" x14ac:dyDescent="0.25">
      <c r="F178">
        <v>177000</v>
      </c>
    </row>
    <row r="179" spans="6:6" x14ac:dyDescent="0.25">
      <c r="F179">
        <v>178000</v>
      </c>
    </row>
    <row r="180" spans="6:6" x14ac:dyDescent="0.25">
      <c r="F180">
        <v>179000</v>
      </c>
    </row>
    <row r="181" spans="6:6" x14ac:dyDescent="0.25">
      <c r="F181">
        <v>180000</v>
      </c>
    </row>
    <row r="182" spans="6:6" x14ac:dyDescent="0.25">
      <c r="F182">
        <v>181000</v>
      </c>
    </row>
    <row r="183" spans="6:6" x14ac:dyDescent="0.25">
      <c r="F183">
        <v>182000</v>
      </c>
    </row>
    <row r="184" spans="6:6" x14ac:dyDescent="0.25">
      <c r="F184">
        <v>183000</v>
      </c>
    </row>
    <row r="185" spans="6:6" x14ac:dyDescent="0.25">
      <c r="F185">
        <v>184000</v>
      </c>
    </row>
    <row r="186" spans="6:6" x14ac:dyDescent="0.25">
      <c r="F186">
        <v>185000</v>
      </c>
    </row>
    <row r="187" spans="6:6" x14ac:dyDescent="0.25">
      <c r="F187">
        <v>186000</v>
      </c>
    </row>
    <row r="188" spans="6:6" x14ac:dyDescent="0.25">
      <c r="F188">
        <v>187000</v>
      </c>
    </row>
    <row r="189" spans="6:6" x14ac:dyDescent="0.25">
      <c r="F189">
        <v>188000</v>
      </c>
    </row>
    <row r="190" spans="6:6" x14ac:dyDescent="0.25">
      <c r="F190">
        <v>189000</v>
      </c>
    </row>
    <row r="191" spans="6:6" x14ac:dyDescent="0.25">
      <c r="F191">
        <v>190000</v>
      </c>
    </row>
    <row r="192" spans="6:6" x14ac:dyDescent="0.25">
      <c r="F192">
        <v>191000</v>
      </c>
    </row>
    <row r="193" spans="6:6" x14ac:dyDescent="0.25">
      <c r="F193">
        <v>192000</v>
      </c>
    </row>
    <row r="194" spans="6:6" x14ac:dyDescent="0.25">
      <c r="F194">
        <v>193000</v>
      </c>
    </row>
    <row r="195" spans="6:6" x14ac:dyDescent="0.25">
      <c r="F195">
        <v>194000</v>
      </c>
    </row>
    <row r="196" spans="6:6" x14ac:dyDescent="0.25">
      <c r="F196">
        <v>195000</v>
      </c>
    </row>
    <row r="197" spans="6:6" x14ac:dyDescent="0.25">
      <c r="F197">
        <v>196000</v>
      </c>
    </row>
    <row r="198" spans="6:6" x14ac:dyDescent="0.25">
      <c r="F198">
        <v>197000</v>
      </c>
    </row>
    <row r="199" spans="6:6" x14ac:dyDescent="0.25">
      <c r="F199">
        <v>198000</v>
      </c>
    </row>
    <row r="200" spans="6:6" x14ac:dyDescent="0.25">
      <c r="F200">
        <v>199000</v>
      </c>
    </row>
    <row r="201" spans="6:6" x14ac:dyDescent="0.25">
      <c r="F201">
        <v>200000</v>
      </c>
    </row>
  </sheetData>
  <sheetProtection algorithmName="SHA-512" hashValue="aRLd/QrC55slNt6Ess9YcEInESPcdtdyfBtK08YQav23xs5kEXDLezPibhoSmw0fIT5JNz9rP0ipeqeenmyOgQ==" saltValue="pXjRXfYZrNewmKtHBaIDM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F2AFC3ACF9A044B52077107FD5759D" ma:contentTypeVersion="17" ma:contentTypeDescription="Create a new document." ma:contentTypeScope="" ma:versionID="f0aa4bcaad3aab63e88b1057b6d7866d">
  <xsd:schema xmlns:xsd="http://www.w3.org/2001/XMLSchema" xmlns:xs="http://www.w3.org/2001/XMLSchema" xmlns:p="http://schemas.microsoft.com/office/2006/metadata/properties" xmlns:ns1="http://schemas.microsoft.com/sharepoint/v3" xmlns:ns2="b6c1e7a5-872c-4532-9c95-60658014305a" xmlns:ns3="f8b50eb1-2388-477c-a2e6-6ea44cda536c" targetNamespace="http://schemas.microsoft.com/office/2006/metadata/properties" ma:root="true" ma:fieldsID="757188bb8aefb1b9410ee2a8670bbad5" ns1:_="" ns2:_="" ns3:_="">
    <xsd:import namespace="http://schemas.microsoft.com/sharepoint/v3"/>
    <xsd:import namespace="b6c1e7a5-872c-4532-9c95-60658014305a"/>
    <xsd:import namespace="f8b50eb1-2388-477c-a2e6-6ea44cda536c"/>
    <xsd:element name="properties">
      <xsd:complexType>
        <xsd:sequence>
          <xsd:element name="documentManagement">
            <xsd:complexType>
              <xsd:all>
                <xsd:element ref="ns2:MediaServiceMetadata" minOccurs="0"/>
                <xsd:element ref="ns2:MediaServiceFastMetadata" minOccurs="0"/>
                <xsd:element ref="ns2:AdditionalInformation" minOccurs="0"/>
                <xsd:element ref="ns3:SharedWithUsers" minOccurs="0"/>
                <xsd:element ref="ns3:SharedWithDetails" minOccurs="0"/>
                <xsd:element ref="ns2:MediaServiceAutoKeyPoints" minOccurs="0"/>
                <xsd:element ref="ns2:MediaServiceKeyPoints" minOccurs="0"/>
                <xsd:element ref="ns2:Comments" minOccurs="0"/>
                <xsd:element ref="ns2:MediaServiceDateTaken" minOccurs="0"/>
                <xsd:element ref="ns2:MediaLengthInSeconds" minOccurs="0"/>
                <xsd:element ref="ns2:MediaServiceObjectDetectorVersions" minOccurs="0"/>
                <xsd:element ref="ns2:MediaServiceGenerationTime" minOccurs="0"/>
                <xsd:element ref="ns2:MediaServiceEventHashCode" minOccurs="0"/>
                <xsd:element ref="ns2:MediaServiceSearchProperties" minOccurs="0"/>
                <xsd:element ref="ns1:_ip_UnifiedCompliancePolicyProperties" minOccurs="0"/>
                <xsd:element ref="ns1:_ip_UnifiedCompliancePolicyUIAction" minOccurs="0"/>
                <xsd:element ref="ns2:Upd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c1e7a5-872c-4532-9c95-6065801430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AdditionalInformation" ma:index="10" nillable="true" ma:displayName="Additional Information" ma:format="Dropdown" ma:internalName="AdditionalInformation">
      <xsd:simpleType>
        <xsd:restriction base="dms:Text">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Comments" ma:index="15" nillable="true" ma:displayName="Comments" ma:format="Dropdown" ma:internalName="Comments">
      <xsd:simpleType>
        <xsd:restriction base="dms:Text">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Updated" ma:index="24" nillable="true" ma:displayName="Updated" ma:description="Indicates the last date that the report was updated." ma:format="DateTime" ma:internalName="Updat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8b50eb1-2388-477c-a2e6-6ea44cda536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mments xmlns="b6c1e7a5-872c-4532-9c95-60658014305a" xsi:nil="true"/>
    <AdditionalInformation xmlns="b6c1e7a5-872c-4532-9c95-60658014305a" xsi:nil="true"/>
    <_ip_UnifiedCompliancePolicyUIAction xmlns="http://schemas.microsoft.com/sharepoint/v3" xsi:nil="true"/>
    <_ip_UnifiedCompliancePolicyProperties xmlns="http://schemas.microsoft.com/sharepoint/v3" xsi:nil="true"/>
    <Updated xmlns="b6c1e7a5-872c-4532-9c95-60658014305a" xsi:nil="true"/>
  </documentManagement>
</p:properties>
</file>

<file path=customXml/itemProps1.xml><?xml version="1.0" encoding="utf-8"?>
<ds:datastoreItem xmlns:ds="http://schemas.openxmlformats.org/officeDocument/2006/customXml" ds:itemID="{2339EDC2-1D67-4C2F-8155-4FD33C42AB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6c1e7a5-872c-4532-9c95-60658014305a"/>
    <ds:schemaRef ds:uri="f8b50eb1-2388-477c-a2e6-6ea44cda53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DEB101E-4DEF-4B87-BC07-96A2CAC4343F}">
  <ds:schemaRefs>
    <ds:schemaRef ds:uri="http://schemas.microsoft.com/sharepoint/v3/contenttype/forms"/>
  </ds:schemaRefs>
</ds:datastoreItem>
</file>

<file path=customXml/itemProps3.xml><?xml version="1.0" encoding="utf-8"?>
<ds:datastoreItem xmlns:ds="http://schemas.openxmlformats.org/officeDocument/2006/customXml" ds:itemID="{FCA68C93-3BF5-46CE-A61F-252038B4C73F}">
  <ds:schemaRefs>
    <ds:schemaRef ds:uri="http://schemas.microsoft.com/office/2006/metadata/properties"/>
    <ds:schemaRef ds:uri="http://schemas.microsoft.com/office/infopath/2007/PartnerControls"/>
    <ds:schemaRef ds:uri="b6c1e7a5-872c-4532-9c95-60658014305a"/>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 and Notes</vt:lpstr>
      <vt:lpstr>Application</vt:lpstr>
      <vt:lpstr>Additional Named Insured</vt:lpstr>
      <vt:lpstr>Additional Location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Brossett, Pierce J</dc:creator>
  <cp:lastModifiedBy>submissions</cp:lastModifiedBy>
  <cp:lastPrinted>2023-09-28T20:42:20Z</cp:lastPrinted>
  <dcterms:created xsi:type="dcterms:W3CDTF">2023-09-22T20:01:30Z</dcterms:created>
  <dcterms:modified xsi:type="dcterms:W3CDTF">2025-04-14T21:44:57Z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0x010100C2F2AFC3ACF9A044B52077107FD5759D</vt:lpwstr>
  </property>
</Properties>
</file>