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jaspreet singh\billing\accounts\Inder transport inc\"/>
    </mc:Choice>
  </mc:AlternateContent>
  <xr:revisionPtr revIDLastSave="0" documentId="13_ncr:1_{F71B376A-4A11-4DF2-A2ED-3882AEC52961}" xr6:coauthVersionLast="47" xr6:coauthVersionMax="47" xr10:uidLastSave="{00000000-0000-0000-0000-000000000000}"/>
  <bookViews>
    <workbookView xWindow="-120" yWindow="-120" windowWidth="29040" windowHeight="16440" xr2:uid="{7DC923F1-EAE7-40EB-9678-C11635587321}"/>
  </bookViews>
  <sheets>
    <sheet name="P&amp;L Statement" sheetId="1" r:id="rId1"/>
    <sheet name="Balance sheet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1" l="1"/>
  <c r="C35" i="1"/>
  <c r="B15" i="1"/>
  <c r="C9" i="1"/>
  <c r="F26" i="2"/>
  <c r="C17" i="1" l="1"/>
  <c r="C37" i="1" s="1"/>
  <c r="C44" i="1" s="1"/>
  <c r="F31" i="2"/>
  <c r="F18" i="2"/>
  <c r="C31" i="2"/>
  <c r="C18" i="2"/>
  <c r="C33" i="2" l="1"/>
  <c r="F33" i="2"/>
</calcChain>
</file>

<file path=xl/sharedStrings.xml><?xml version="1.0" encoding="utf-8"?>
<sst xmlns="http://schemas.openxmlformats.org/spreadsheetml/2006/main" count="95" uniqueCount="80">
  <si>
    <r>
      <rPr>
        <b/>
        <sz val="26"/>
        <rFont val="Times New Roman"/>
        <family val="1"/>
      </rPr>
      <t>Profit &amp; Loss Statement</t>
    </r>
  </si>
  <si>
    <r>
      <rPr>
        <b/>
        <sz val="15"/>
        <rFont val="Calibri"/>
        <family val="2"/>
      </rPr>
      <t>Income</t>
    </r>
  </si>
  <si>
    <r>
      <rPr>
        <b/>
        <sz val="14"/>
        <rFont val="Calibri"/>
        <family val="2"/>
      </rPr>
      <t>($)</t>
    </r>
  </si>
  <si>
    <r>
      <rPr>
        <b/>
        <sz val="14"/>
        <rFont val="Calibri"/>
        <family val="2"/>
      </rPr>
      <t>Total Income</t>
    </r>
  </si>
  <si>
    <r>
      <rPr>
        <b/>
        <sz val="15"/>
        <rFont val="Calibri"/>
        <family val="2"/>
      </rPr>
      <t>Expenses</t>
    </r>
  </si>
  <si>
    <r>
      <rPr>
        <b/>
        <sz val="14"/>
        <rFont val="Calibri"/>
        <family val="2"/>
      </rPr>
      <t>Total Expenses</t>
    </r>
  </si>
  <si>
    <r>
      <rPr>
        <b/>
        <sz val="14"/>
        <rFont val="Calibri"/>
        <family val="2"/>
      </rPr>
      <t>Profit/Loss</t>
    </r>
  </si>
  <si>
    <t>Gross Truck Income</t>
  </si>
  <si>
    <t>Fuel For Vehicle</t>
  </si>
  <si>
    <t>Meals and Entertainment</t>
  </si>
  <si>
    <t>Truck Maintenance Cost</t>
  </si>
  <si>
    <t>Cost of Trucking Operation</t>
  </si>
  <si>
    <t>Gross Income</t>
  </si>
  <si>
    <t>Total Cost of Operation</t>
  </si>
  <si>
    <t>Fixed Assets Insurance</t>
  </si>
  <si>
    <t>Driver Paid Amount</t>
  </si>
  <si>
    <t>Employee Paid Amount</t>
  </si>
  <si>
    <t>Insurance</t>
  </si>
  <si>
    <t>Parking</t>
  </si>
  <si>
    <t>IFTA &amp; Licensing</t>
  </si>
  <si>
    <t>Tolls</t>
  </si>
  <si>
    <t>Trailer repair &amp;  maintenance</t>
  </si>
  <si>
    <t>Yard Payment</t>
  </si>
  <si>
    <t>Telephone &amp; Internet Expenses</t>
  </si>
  <si>
    <t>Scales</t>
  </si>
  <si>
    <t>Drug Test Fee</t>
  </si>
  <si>
    <t>Office Supplies</t>
  </si>
  <si>
    <t>Other Income/Expenses</t>
  </si>
  <si>
    <t>Other Expense</t>
  </si>
  <si>
    <t>Total Other Expenses</t>
  </si>
  <si>
    <t>Net ordinary Income</t>
  </si>
  <si>
    <t>Assets</t>
  </si>
  <si>
    <t>Cash</t>
  </si>
  <si>
    <t>Cash at Bank</t>
  </si>
  <si>
    <t>Inventory</t>
  </si>
  <si>
    <t xml:space="preserve"> Prepaid Expenses:</t>
  </si>
  <si>
    <t>Notes Receivable</t>
  </si>
  <si>
    <t>Other Current Assets:</t>
  </si>
  <si>
    <t>Total Current Assets</t>
  </si>
  <si>
    <t>Fixed Assets</t>
  </si>
  <si>
    <t>Long-Term Investments</t>
  </si>
  <si>
    <t>Land:</t>
  </si>
  <si>
    <t>Building:</t>
  </si>
  <si>
    <t>Accumulated Building Depreciation:</t>
  </si>
  <si>
    <t>Machinery and Equipment</t>
  </si>
  <si>
    <t>Accumulated Machinery and Equipment Depreciation</t>
  </si>
  <si>
    <t xml:space="preserve">Furniture and Fixtures:      </t>
  </si>
  <si>
    <t>Accumulated Furniture and Fixtures Depreciation:</t>
  </si>
  <si>
    <t>Other Fixed Assets:</t>
  </si>
  <si>
    <t>Net Fixed Assets</t>
  </si>
  <si>
    <t>Total Asset</t>
  </si>
  <si>
    <t>Liabilities</t>
  </si>
  <si>
    <t>Accounts Payable (A/P)</t>
  </si>
  <si>
    <t>Accured Wages:</t>
  </si>
  <si>
    <t>Accured Payroll Taxes:</t>
  </si>
  <si>
    <t>Accured Employee Benefits:</t>
  </si>
  <si>
    <t>Accured Payroll Taxes</t>
  </si>
  <si>
    <t>Short-Term Notes:</t>
  </si>
  <si>
    <t>Current Portion of Long-Term Debt:</t>
  </si>
  <si>
    <t>Insurance Premium</t>
  </si>
  <si>
    <t>Maintenance</t>
  </si>
  <si>
    <t>Total Current Liabilities</t>
  </si>
  <si>
    <t>Mortgage</t>
  </si>
  <si>
    <t>BMO Loan</t>
  </si>
  <si>
    <t>Wells Fargo loans</t>
  </si>
  <si>
    <t>Other Commercial Loan</t>
  </si>
  <si>
    <t>Total Long Term Liabilities</t>
  </si>
  <si>
    <t>Equity</t>
  </si>
  <si>
    <t>Profit</t>
  </si>
  <si>
    <t>Total Equity:</t>
  </si>
  <si>
    <t>Total Liabilities &amp; Equity</t>
  </si>
  <si>
    <t xml:space="preserve">Balance Sheet </t>
  </si>
  <si>
    <t>Long Term Liabilities</t>
  </si>
  <si>
    <t>($)</t>
  </si>
  <si>
    <t>Flash Factoring</t>
  </si>
  <si>
    <t>INDER TRANSPORT INC</t>
  </si>
  <si>
    <t>2067 N VAHE AVE, FRESNO, CA, 93737, Phone: (408)-442-7171</t>
  </si>
  <si>
    <t>INDDIRPREET@GMAIL.COM</t>
  </si>
  <si>
    <r>
      <t>For</t>
    </r>
    <r>
      <rPr>
        <b/>
        <sz val="13"/>
        <rFont val="Times New Roman"/>
        <family val="1"/>
      </rPr>
      <t xml:space="preserve"> </t>
    </r>
    <r>
      <rPr>
        <b/>
        <sz val="13"/>
        <rFont val="Calibri"/>
        <family val="2"/>
      </rPr>
      <t>the</t>
    </r>
    <r>
      <rPr>
        <b/>
        <sz val="13"/>
        <rFont val="Times New Roman"/>
        <family val="1"/>
      </rPr>
      <t xml:space="preserve"> </t>
    </r>
    <r>
      <rPr>
        <b/>
        <sz val="13"/>
        <rFont val="Calibri"/>
        <family val="2"/>
      </rPr>
      <t xml:space="preserve">year </t>
    </r>
    <r>
      <rPr>
        <b/>
        <u/>
        <sz val="13"/>
        <rFont val="Times New Roman"/>
        <family val="1"/>
      </rPr>
      <t>2024</t>
    </r>
  </si>
  <si>
    <r>
      <t>For</t>
    </r>
    <r>
      <rPr>
        <b/>
        <sz val="13"/>
        <rFont val="Times New Roman"/>
        <family val="1"/>
      </rPr>
      <t xml:space="preserve"> </t>
    </r>
    <r>
      <rPr>
        <b/>
        <sz val="13"/>
        <rFont val="Calibri"/>
        <family val="2"/>
      </rPr>
      <t>the</t>
    </r>
    <r>
      <rPr>
        <b/>
        <sz val="13"/>
        <rFont val="Times New Roman"/>
        <family val="1"/>
      </rPr>
      <t xml:space="preserve"> y</t>
    </r>
    <r>
      <rPr>
        <b/>
        <sz val="13"/>
        <rFont val="Calibri"/>
        <family val="2"/>
      </rPr>
      <t>ear</t>
    </r>
    <r>
      <rPr>
        <b/>
        <sz val="13"/>
        <rFont val="Times New Roman"/>
        <family val="1"/>
      </rPr>
      <t xml:space="preserve"> </t>
    </r>
    <r>
      <rPr>
        <b/>
        <u/>
        <sz val="13"/>
        <rFont val="Times New Roman"/>
        <family val="1"/>
      </rPr>
      <t>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</si>
</sst>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&quot;₹&quot;\ * #,##0.00_ ;_ &quot;₹&quot;\ * \-#,##0.00_ ;_ &quot;₹&quot;\ * &quot;-&quot;??_ ;_ @_ "/>
    <numFmt numFmtId="165" formatCode="_-[$$-409]* #,##0.00_ ;_-[$$-409]* \-#,##0.00\ ;_-[$$-409]* &quot;-&quot;??_ ;_-@_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7"/>
      <name val="Times New Roman"/>
      <family val="1"/>
    </font>
    <font>
      <sz val="14"/>
      <color rgb="FF000000"/>
      <name val="Times New Roman"/>
      <family val="1"/>
    </font>
    <font>
      <sz val="14"/>
      <name val="Calibri"/>
      <family val="2"/>
    </font>
    <font>
      <b/>
      <sz val="26"/>
      <name val="Times New Roman"/>
      <family val="1"/>
    </font>
    <font>
      <b/>
      <sz val="13"/>
      <name val="Calibri"/>
      <family val="2"/>
    </font>
    <font>
      <b/>
      <sz val="13"/>
      <name val="Times New Roman"/>
      <family val="1"/>
    </font>
    <font>
      <b/>
      <u/>
      <sz val="13"/>
      <name val="Times New Roman"/>
      <family val="1"/>
    </font>
    <font>
      <b/>
      <sz val="15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4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Times New Roman"/>
      <family val="1"/>
    </font>
    <font>
      <b/>
      <sz val="15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5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Calibri"/>
      <family val="2"/>
    </font>
    <font>
      <sz val="11"/>
      <color rgb="FF212529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rgb="FFC5D9F1"/>
      </patternFill>
    </fill>
    <fill>
      <patternFill patternType="solid">
        <fgColor rgb="FFF2DBDB"/>
      </patternFill>
    </fill>
    <fill>
      <patternFill patternType="solid">
        <fgColor rgb="FFF8ECEC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CC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0" fontId="11" fillId="4" borderId="1" xfId="0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1" fillId="2" borderId="5" xfId="0" applyFont="1" applyFill="1" applyBorder="1" applyAlignment="1">
      <alignment horizontal="center" vertical="top" wrapText="1"/>
    </xf>
    <xf numFmtId="0" fontId="14" fillId="0" borderId="5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2" borderId="9" xfId="0" applyFont="1" applyFill="1" applyBorder="1" applyAlignment="1">
      <alignment horizontal="left" vertical="top" wrapText="1"/>
    </xf>
    <xf numFmtId="0" fontId="11" fillId="2" borderId="9" xfId="0" applyFont="1" applyFill="1" applyBorder="1" applyAlignment="1">
      <alignment horizontal="center" vertical="top" wrapText="1"/>
    </xf>
    <xf numFmtId="165" fontId="0" fillId="0" borderId="5" xfId="0" applyNumberFormat="1" applyBorder="1"/>
    <xf numFmtId="0" fontId="16" fillId="0" borderId="5" xfId="0" applyFont="1" applyBorder="1" applyAlignment="1">
      <alignment horizontal="left" vertical="top" wrapText="1"/>
    </xf>
    <xf numFmtId="165" fontId="17" fillId="0" borderId="5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left" vertical="top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vertical="top" wrapText="1"/>
    </xf>
    <xf numFmtId="164" fontId="0" fillId="0" borderId="0" xfId="1" applyFont="1" applyAlignment="1">
      <alignment vertical="top"/>
    </xf>
    <xf numFmtId="0" fontId="21" fillId="0" borderId="0" xfId="0" applyFont="1" applyAlignment="1">
      <alignment horizontal="left" vertical="top"/>
    </xf>
    <xf numFmtId="0" fontId="19" fillId="0" borderId="5" xfId="0" applyFont="1" applyBorder="1" applyAlignment="1">
      <alignment horizontal="left" vertical="top"/>
    </xf>
    <xf numFmtId="164" fontId="0" fillId="0" borderId="5" xfId="1" applyFont="1" applyBorder="1" applyAlignment="1">
      <alignment vertical="top"/>
    </xf>
    <xf numFmtId="0" fontId="21" fillId="0" borderId="5" xfId="0" applyFont="1" applyBorder="1" applyAlignment="1">
      <alignment horizontal="left" vertical="top" wrapText="1"/>
    </xf>
    <xf numFmtId="0" fontId="20" fillId="0" borderId="5" xfId="0" applyFont="1" applyBorder="1" applyAlignment="1">
      <alignment horizontal="left" vertical="top"/>
    </xf>
    <xf numFmtId="0" fontId="21" fillId="0" borderId="5" xfId="0" applyFont="1" applyBorder="1" applyAlignment="1">
      <alignment horizontal="left" vertical="top"/>
    </xf>
    <xf numFmtId="0" fontId="20" fillId="0" borderId="5" xfId="0" applyFont="1" applyBorder="1" applyAlignment="1">
      <alignment horizontal="left" vertical="top" wrapText="1"/>
    </xf>
    <xf numFmtId="0" fontId="15" fillId="0" borderId="5" xfId="0" applyFont="1" applyBorder="1" applyAlignment="1">
      <alignment vertical="top" wrapText="1"/>
    </xf>
    <xf numFmtId="164" fontId="22" fillId="0" borderId="5" xfId="1" applyFont="1" applyBorder="1" applyAlignment="1">
      <alignment vertical="top"/>
    </xf>
    <xf numFmtId="0" fontId="21" fillId="0" borderId="5" xfId="0" applyFont="1" applyBorder="1" applyAlignment="1">
      <alignment horizontal="center" vertical="top"/>
    </xf>
    <xf numFmtId="0" fontId="0" fillId="0" borderId="5" xfId="0" applyBorder="1" applyAlignment="1">
      <alignment horizontal="left" vertical="top"/>
    </xf>
    <xf numFmtId="164" fontId="0" fillId="0" borderId="5" xfId="1" applyFont="1" applyBorder="1" applyAlignment="1">
      <alignment horizontal="right" vertical="top"/>
    </xf>
    <xf numFmtId="4" fontId="0" fillId="0" borderId="5" xfId="1" applyNumberFormat="1" applyFont="1" applyBorder="1" applyAlignment="1">
      <alignment vertical="top"/>
    </xf>
    <xf numFmtId="164" fontId="0" fillId="0" borderId="5" xfId="1" applyFont="1" applyBorder="1" applyAlignment="1">
      <alignment horizontal="left" vertical="top" indent="1"/>
    </xf>
    <xf numFmtId="0" fontId="25" fillId="0" borderId="0" xfId="0" applyFont="1" applyAlignment="1">
      <alignment horizontal="left" vertical="top"/>
    </xf>
    <xf numFmtId="0" fontId="23" fillId="5" borderId="5" xfId="0" applyFont="1" applyFill="1" applyBorder="1" applyAlignment="1">
      <alignment horizontal="left" vertical="top"/>
    </xf>
    <xf numFmtId="164" fontId="24" fillId="5" borderId="5" xfId="1" applyFont="1" applyFill="1" applyBorder="1" applyAlignment="1">
      <alignment vertical="top"/>
    </xf>
    <xf numFmtId="0" fontId="23" fillId="5" borderId="5" xfId="0" applyFont="1" applyFill="1" applyBorder="1" applyAlignment="1">
      <alignment horizontal="left" vertical="top" wrapText="1"/>
    </xf>
    <xf numFmtId="0" fontId="16" fillId="5" borderId="5" xfId="0" applyFont="1" applyFill="1" applyBorder="1" applyAlignment="1">
      <alignment vertical="top" wrapText="1"/>
    </xf>
    <xf numFmtId="164" fontId="0" fillId="0" borderId="5" xfId="1" applyFont="1" applyFill="1" applyBorder="1" applyAlignment="1">
      <alignment vertical="top"/>
    </xf>
    <xf numFmtId="0" fontId="15" fillId="0" borderId="5" xfId="0" applyFont="1" applyBorder="1" applyAlignment="1">
      <alignment horizontal="left" vertical="top" wrapText="1"/>
    </xf>
    <xf numFmtId="0" fontId="23" fillId="6" borderId="5" xfId="0" applyFont="1" applyFill="1" applyBorder="1" applyAlignment="1">
      <alignment horizontal="left" vertical="top"/>
    </xf>
    <xf numFmtId="164" fontId="26" fillId="0" borderId="5" xfId="1" applyFont="1" applyBorder="1" applyAlignment="1">
      <alignment vertical="top"/>
    </xf>
    <xf numFmtId="0" fontId="23" fillId="6" borderId="5" xfId="0" applyFont="1" applyFill="1" applyBorder="1" applyAlignment="1">
      <alignment horizontal="left" vertical="top" wrapText="1"/>
    </xf>
    <xf numFmtId="165" fontId="0" fillId="0" borderId="5" xfId="1" applyNumberFormat="1" applyFont="1" applyBorder="1"/>
    <xf numFmtId="165" fontId="15" fillId="0" borderId="0" xfId="0" applyNumberFormat="1" applyFont="1" applyAlignment="1">
      <alignment vertical="top" wrapText="1"/>
    </xf>
    <xf numFmtId="165" fontId="0" fillId="0" borderId="5" xfId="1" applyNumberFormat="1" applyFont="1" applyBorder="1" applyAlignment="1">
      <alignment vertical="top"/>
    </xf>
    <xf numFmtId="165" fontId="0" fillId="0" borderId="0" xfId="1" applyNumberFormat="1" applyFont="1" applyAlignment="1">
      <alignment vertical="top"/>
    </xf>
    <xf numFmtId="165" fontId="22" fillId="0" borderId="5" xfId="1" applyNumberFormat="1" applyFont="1" applyFill="1" applyBorder="1" applyAlignment="1">
      <alignment vertical="top"/>
    </xf>
    <xf numFmtId="165" fontId="0" fillId="0" borderId="5" xfId="1" applyNumberFormat="1" applyFont="1" applyBorder="1" applyAlignment="1">
      <alignment horizontal="right" vertical="top"/>
    </xf>
    <xf numFmtId="165" fontId="26" fillId="6" borderId="5" xfId="1" applyNumberFormat="1" applyFont="1" applyFill="1" applyBorder="1" applyAlignment="1">
      <alignment vertical="top"/>
    </xf>
    <xf numFmtId="165" fontId="0" fillId="0" borderId="5" xfId="1" applyNumberFormat="1" applyFont="1" applyBorder="1" applyAlignment="1"/>
    <xf numFmtId="165" fontId="0" fillId="0" borderId="0" xfId="0" applyNumberFormat="1" applyAlignment="1">
      <alignment horizontal="left" vertical="top"/>
    </xf>
    <xf numFmtId="165" fontId="0" fillId="0" borderId="5" xfId="1" applyNumberFormat="1" applyFont="1" applyBorder="1" applyAlignment="1">
      <alignment vertical="top" wrapText="1"/>
    </xf>
    <xf numFmtId="165" fontId="0" fillId="0" borderId="5" xfId="0" applyNumberFormat="1" applyBorder="1" applyAlignment="1">
      <alignment horizontal="left" vertical="top"/>
    </xf>
    <xf numFmtId="165" fontId="22" fillId="0" borderId="5" xfId="1" applyNumberFormat="1" applyFont="1" applyFill="1" applyBorder="1" applyAlignment="1">
      <alignment vertical="top" wrapText="1"/>
    </xf>
    <xf numFmtId="165" fontId="26" fillId="6" borderId="5" xfId="1" applyNumberFormat="1" applyFont="1" applyFill="1" applyBorder="1" applyAlignment="1">
      <alignment vertical="top" wrapText="1"/>
    </xf>
    <xf numFmtId="0" fontId="19" fillId="6" borderId="5" xfId="0" applyFont="1" applyFill="1" applyBorder="1" applyAlignment="1">
      <alignment horizontal="left" vertical="top"/>
    </xf>
    <xf numFmtId="165" fontId="27" fillId="6" borderId="5" xfId="1" applyNumberFormat="1" applyFont="1" applyFill="1" applyBorder="1" applyAlignment="1">
      <alignment vertical="top"/>
    </xf>
    <xf numFmtId="164" fontId="28" fillId="0" borderId="5" xfId="1" applyFont="1" applyBorder="1" applyAlignment="1">
      <alignment vertical="top"/>
    </xf>
    <xf numFmtId="0" fontId="16" fillId="6" borderId="5" xfId="0" applyFont="1" applyFill="1" applyBorder="1" applyAlignment="1">
      <alignment horizontal="left" vertical="top" wrapText="1"/>
    </xf>
    <xf numFmtId="165" fontId="27" fillId="6" borderId="5" xfId="1" applyNumberFormat="1" applyFont="1" applyFill="1" applyBorder="1" applyAlignment="1">
      <alignment vertical="top" wrapText="1"/>
    </xf>
    <xf numFmtId="0" fontId="28" fillId="0" borderId="0" xfId="0" applyFont="1" applyAlignment="1">
      <alignment horizontal="left" vertical="top"/>
    </xf>
    <xf numFmtId="164" fontId="27" fillId="0" borderId="5" xfId="1" applyFont="1" applyBorder="1" applyAlignment="1">
      <alignment vertical="top"/>
    </xf>
    <xf numFmtId="0" fontId="19" fillId="6" borderId="5" xfId="0" applyFont="1" applyFill="1" applyBorder="1" applyAlignment="1">
      <alignment horizontal="left" vertical="top" wrapText="1"/>
    </xf>
    <xf numFmtId="165" fontId="29" fillId="6" borderId="5" xfId="1" applyNumberFormat="1" applyFont="1" applyFill="1" applyBorder="1" applyAlignment="1">
      <alignment vertical="top" wrapText="1"/>
    </xf>
    <xf numFmtId="0" fontId="0" fillId="0" borderId="5" xfId="0" applyBorder="1" applyAlignment="1">
      <alignment horizontal="left" indent="1"/>
    </xf>
    <xf numFmtId="165" fontId="1" fillId="0" borderId="5" xfId="1" applyNumberFormat="1" applyFont="1" applyBorder="1"/>
    <xf numFmtId="165" fontId="2" fillId="0" borderId="14" xfId="1" applyNumberFormat="1" applyFont="1" applyBorder="1"/>
    <xf numFmtId="0" fontId="30" fillId="2" borderId="9" xfId="0" applyFont="1" applyFill="1" applyBorder="1" applyAlignment="1">
      <alignment horizontal="center" vertical="top" wrapText="1"/>
    </xf>
    <xf numFmtId="0" fontId="30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4" fillId="0" borderId="5" xfId="0" applyFont="1" applyBorder="1" applyAlignment="1">
      <alignment horizontal="center" vertical="top"/>
    </xf>
    <xf numFmtId="0" fontId="31" fillId="0" borderId="17" xfId="0" applyFont="1" applyBorder="1" applyAlignment="1">
      <alignment horizontal="center"/>
    </xf>
    <xf numFmtId="0" fontId="31" fillId="0" borderId="13" xfId="0" applyFont="1" applyBorder="1" applyAlignment="1">
      <alignment horizontal="center"/>
    </xf>
    <xf numFmtId="0" fontId="6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18" fillId="0" borderId="13" xfId="0" applyFont="1" applyBorder="1" applyAlignment="1">
      <alignment horizontal="center" vertical="top" wrapText="1"/>
    </xf>
    <xf numFmtId="0" fontId="11" fillId="2" borderId="10" xfId="0" applyFont="1" applyFill="1" applyBorder="1" applyAlignment="1">
      <alignment horizontal="center" vertical="top" wrapText="1"/>
    </xf>
    <xf numFmtId="0" fontId="11" fillId="2" borderId="11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165" fontId="13" fillId="3" borderId="2" xfId="0" applyNumberFormat="1" applyFont="1" applyFill="1" applyBorder="1" applyAlignment="1">
      <alignment horizontal="left" vertical="top" wrapText="1"/>
    </xf>
    <xf numFmtId="165" fontId="13" fillId="3" borderId="3" xfId="0" applyNumberFormat="1" applyFont="1" applyFill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2" borderId="5" xfId="0" applyFont="1" applyFill="1" applyBorder="1" applyAlignment="1">
      <alignment horizontal="center" vertical="top" wrapText="1"/>
    </xf>
    <xf numFmtId="0" fontId="0" fillId="0" borderId="5" xfId="0" applyBorder="1" applyAlignment="1">
      <alignment horizontal="left" vertical="top" wrapText="1"/>
    </xf>
    <xf numFmtId="0" fontId="0" fillId="0" borderId="15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165" fontId="13" fillId="4" borderId="2" xfId="0" applyNumberFormat="1" applyFont="1" applyFill="1" applyBorder="1" applyAlignment="1">
      <alignment horizontal="left" vertical="top" wrapText="1"/>
    </xf>
    <xf numFmtId="165" fontId="13" fillId="4" borderId="3" xfId="0" applyNumberFormat="1" applyFont="1" applyFill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1" fillId="3" borderId="2" xfId="0" applyFont="1" applyFill="1" applyBorder="1" applyAlignment="1">
      <alignment horizontal="center" vertical="top" wrapText="1"/>
    </xf>
    <xf numFmtId="0" fontId="11" fillId="3" borderId="3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/>
    </xf>
    <xf numFmtId="0" fontId="31" fillId="0" borderId="5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CCCC"/>
      <color rgb="FFFFCCFF"/>
      <color rgb="FFFF99FF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12AF3-2EDA-4EFE-B989-9E1F77E4C38D}">
  <dimension ref="A1:D44"/>
  <sheetViews>
    <sheetView tabSelected="1" workbookViewId="0">
      <selection activeCell="A4" sqref="A4:D4"/>
    </sheetView>
  </sheetViews>
  <sheetFormatPr defaultColWidth="8" defaultRowHeight="15" x14ac:dyDescent="0.25"/>
  <cols>
    <col min="1" max="1" width="69.85546875" style="1" customWidth="1"/>
    <col min="2" max="2" width="17.85546875" style="1" customWidth="1"/>
    <col min="3" max="3" width="9" style="1" customWidth="1"/>
    <col min="4" max="4" width="11" style="1" customWidth="1"/>
    <col min="5" max="5" width="4" style="1" customWidth="1"/>
    <col min="6" max="16384" width="8" style="1"/>
  </cols>
  <sheetData>
    <row r="1" spans="1:4" ht="38.1" customHeight="1" x14ac:dyDescent="0.25">
      <c r="A1" s="75" t="s">
        <v>75</v>
      </c>
      <c r="B1" s="75"/>
      <c r="C1" s="75"/>
      <c r="D1" s="75"/>
    </row>
    <row r="2" spans="1:4" ht="24.95" customHeight="1" x14ac:dyDescent="0.25">
      <c r="A2" s="76" t="s">
        <v>76</v>
      </c>
      <c r="B2" s="77"/>
      <c r="C2" s="77"/>
      <c r="D2" s="77"/>
    </row>
    <row r="3" spans="1:4" ht="24.95" customHeight="1" x14ac:dyDescent="0.2">
      <c r="A3" s="78" t="s">
        <v>77</v>
      </c>
      <c r="B3" s="78"/>
      <c r="C3" s="78"/>
      <c r="D3" s="79"/>
    </row>
    <row r="4" spans="1:4" ht="38.1" customHeight="1" x14ac:dyDescent="0.25">
      <c r="A4" s="80" t="s">
        <v>0</v>
      </c>
      <c r="B4" s="80"/>
      <c r="C4" s="80"/>
      <c r="D4" s="80"/>
    </row>
    <row r="5" spans="1:4" ht="38.1" customHeight="1" x14ac:dyDescent="0.25">
      <c r="A5" s="81" t="s">
        <v>78</v>
      </c>
      <c r="B5" s="82"/>
      <c r="C5" s="82"/>
      <c r="D5" s="82"/>
    </row>
    <row r="6" spans="1:4" ht="18" customHeight="1" x14ac:dyDescent="0.25">
      <c r="A6" s="15" t="s">
        <v>1</v>
      </c>
      <c r="B6" s="16" t="s">
        <v>2</v>
      </c>
      <c r="C6" s="89" t="s">
        <v>2</v>
      </c>
      <c r="D6" s="90"/>
    </row>
    <row r="7" spans="1:4" ht="12.95" customHeight="1" x14ac:dyDescent="0.25">
      <c r="A7" s="2" t="s">
        <v>7</v>
      </c>
      <c r="B7" s="72">
        <v>4382302.0897599738</v>
      </c>
      <c r="C7" s="91"/>
      <c r="D7" s="92"/>
    </row>
    <row r="8" spans="1:4" ht="12.95" customHeight="1" x14ac:dyDescent="0.25">
      <c r="A8" s="3"/>
      <c r="B8" s="3"/>
      <c r="C8" s="91"/>
      <c r="D8" s="92"/>
    </row>
    <row r="9" spans="1:4" ht="17.100000000000001" customHeight="1" x14ac:dyDescent="0.25">
      <c r="A9" s="4" t="s">
        <v>3</v>
      </c>
      <c r="B9" s="5"/>
      <c r="C9" s="93">
        <f>SUM(B7:B7)</f>
        <v>4382302.0897599738</v>
      </c>
      <c r="D9" s="94"/>
    </row>
    <row r="10" spans="1:4" ht="27" customHeight="1" x14ac:dyDescent="0.25">
      <c r="A10" s="95"/>
      <c r="B10" s="96"/>
      <c r="C10" s="96"/>
      <c r="D10" s="97"/>
    </row>
    <row r="11" spans="1:4" ht="17.100000000000001" customHeight="1" x14ac:dyDescent="0.25">
      <c r="A11" s="11" t="s">
        <v>11</v>
      </c>
      <c r="B11" s="12" t="s">
        <v>2</v>
      </c>
      <c r="C11" s="98" t="s">
        <v>2</v>
      </c>
      <c r="D11" s="98"/>
    </row>
    <row r="12" spans="1:4" ht="12.95" customHeight="1" x14ac:dyDescent="0.25">
      <c r="A12" s="13" t="s">
        <v>8</v>
      </c>
      <c r="B12" s="17">
        <v>1108972.4100810217</v>
      </c>
      <c r="C12" s="99"/>
      <c r="D12" s="99"/>
    </row>
    <row r="13" spans="1:4" ht="12.95" customHeight="1" x14ac:dyDescent="0.25">
      <c r="A13" s="13" t="s">
        <v>9</v>
      </c>
      <c r="B13" s="17">
        <v>79400.821085858945</v>
      </c>
      <c r="C13" s="99"/>
      <c r="D13" s="99"/>
    </row>
    <row r="14" spans="1:4" ht="12.95" customHeight="1" x14ac:dyDescent="0.25">
      <c r="A14" s="13" t="s">
        <v>10</v>
      </c>
      <c r="B14" s="17">
        <v>291094.15400902077</v>
      </c>
      <c r="C14" s="85"/>
      <c r="D14" s="86"/>
    </row>
    <row r="15" spans="1:4" s="20" customFormat="1" ht="17.100000000000001" customHeight="1" x14ac:dyDescent="0.25">
      <c r="A15" s="18" t="s">
        <v>13</v>
      </c>
      <c r="B15" s="19">
        <f>SUM(B12:B14)</f>
        <v>1479467.3851759015</v>
      </c>
      <c r="C15" s="87"/>
      <c r="D15" s="88"/>
    </row>
    <row r="16" spans="1:4" ht="12.95" customHeight="1" x14ac:dyDescent="0.25">
      <c r="A16" s="10"/>
      <c r="B16" s="10"/>
      <c r="C16" s="83"/>
      <c r="D16" s="84"/>
    </row>
    <row r="17" spans="1:4" ht="17.100000000000001" customHeight="1" x14ac:dyDescent="0.25">
      <c r="A17" s="4" t="s">
        <v>12</v>
      </c>
      <c r="B17" s="5"/>
      <c r="C17" s="93">
        <f>+C9-B15</f>
        <v>2902834.7045840723</v>
      </c>
      <c r="D17" s="94"/>
    </row>
    <row r="18" spans="1:4" ht="27" customHeight="1" x14ac:dyDescent="0.25">
      <c r="A18" s="8"/>
      <c r="B18" s="9"/>
      <c r="C18" s="100"/>
      <c r="D18" s="101"/>
    </row>
    <row r="19" spans="1:4" ht="18" customHeight="1" x14ac:dyDescent="0.25">
      <c r="A19" s="11" t="s">
        <v>4</v>
      </c>
      <c r="B19" s="12" t="s">
        <v>2</v>
      </c>
      <c r="C19" s="98" t="s">
        <v>2</v>
      </c>
      <c r="D19" s="98"/>
    </row>
    <row r="20" spans="1:4" ht="12.95" customHeight="1" x14ac:dyDescent="0.25">
      <c r="A20" s="13" t="s">
        <v>74</v>
      </c>
      <c r="B20" s="48">
        <v>131469.05112651645</v>
      </c>
      <c r="C20" s="99"/>
      <c r="D20" s="99"/>
    </row>
    <row r="21" spans="1:4" ht="12.95" customHeight="1" x14ac:dyDescent="0.25">
      <c r="A21" s="13" t="s">
        <v>14</v>
      </c>
      <c r="B21" s="48">
        <v>49123.236767041781</v>
      </c>
      <c r="C21" s="99"/>
      <c r="D21" s="99"/>
    </row>
    <row r="22" spans="1:4" ht="12.95" customHeight="1" x14ac:dyDescent="0.25">
      <c r="A22" s="13" t="s">
        <v>15</v>
      </c>
      <c r="B22" s="48">
        <v>805025.86241299694</v>
      </c>
      <c r="C22" s="99"/>
      <c r="D22" s="99"/>
    </row>
    <row r="23" spans="1:4" ht="12.95" customHeight="1" x14ac:dyDescent="0.25">
      <c r="A23" s="13" t="s">
        <v>16</v>
      </c>
      <c r="B23" s="48">
        <v>244233.9541893203</v>
      </c>
      <c r="C23" s="99"/>
      <c r="D23" s="99"/>
    </row>
    <row r="24" spans="1:4" ht="12.95" customHeight="1" x14ac:dyDescent="0.25">
      <c r="A24" s="13" t="s">
        <v>17</v>
      </c>
      <c r="B24" s="48">
        <v>522401.32871172728</v>
      </c>
      <c r="C24" s="99"/>
      <c r="D24" s="99"/>
    </row>
    <row r="25" spans="1:4" ht="14.1" customHeight="1" x14ac:dyDescent="0.25">
      <c r="A25" s="13" t="s">
        <v>18</v>
      </c>
      <c r="B25" s="48">
        <v>13615.573185351832</v>
      </c>
      <c r="C25" s="99"/>
      <c r="D25" s="99"/>
    </row>
    <row r="26" spans="1:4" ht="12.95" customHeight="1" x14ac:dyDescent="0.25">
      <c r="A26" s="13" t="s">
        <v>19</v>
      </c>
      <c r="B26" s="48">
        <v>48675.451284529576</v>
      </c>
      <c r="C26" s="99"/>
      <c r="D26" s="99"/>
    </row>
    <row r="27" spans="1:4" ht="12.95" customHeight="1" x14ac:dyDescent="0.25">
      <c r="A27" s="13" t="s">
        <v>20</v>
      </c>
      <c r="B27" s="48">
        <v>41284.08807134087</v>
      </c>
      <c r="C27" s="99"/>
      <c r="D27" s="99"/>
    </row>
    <row r="28" spans="1:4" ht="12.95" customHeight="1" x14ac:dyDescent="0.25">
      <c r="A28" s="13" t="s">
        <v>21</v>
      </c>
      <c r="B28" s="48">
        <v>95446.826097578072</v>
      </c>
      <c r="C28" s="99"/>
      <c r="D28" s="99"/>
    </row>
    <row r="29" spans="1:4" ht="12.95" customHeight="1" x14ac:dyDescent="0.25">
      <c r="A29" s="13" t="s">
        <v>22</v>
      </c>
      <c r="B29" s="48">
        <v>117005.54592720971</v>
      </c>
      <c r="C29" s="99"/>
      <c r="D29" s="99"/>
    </row>
    <row r="30" spans="1:4" ht="12.95" customHeight="1" x14ac:dyDescent="0.25">
      <c r="A30" s="13" t="s">
        <v>23</v>
      </c>
      <c r="B30" s="48">
        <v>16080.946113746357</v>
      </c>
      <c r="C30" s="99"/>
      <c r="D30" s="99"/>
    </row>
    <row r="31" spans="1:4" ht="12.95" customHeight="1" x14ac:dyDescent="0.25">
      <c r="A31" s="13" t="s">
        <v>24</v>
      </c>
      <c r="B31" s="48">
        <v>20882.442317389239</v>
      </c>
      <c r="C31" s="99"/>
      <c r="D31" s="99"/>
    </row>
    <row r="32" spans="1:4" ht="12.95" customHeight="1" x14ac:dyDescent="0.25">
      <c r="A32" s="13" t="s">
        <v>25</v>
      </c>
      <c r="B32" s="48">
        <v>12873.436324560011</v>
      </c>
      <c r="C32" s="99"/>
      <c r="D32" s="99"/>
    </row>
    <row r="33" spans="1:4" ht="12.95" customHeight="1" x14ac:dyDescent="0.25">
      <c r="A33" s="13" t="s">
        <v>26</v>
      </c>
      <c r="B33" s="48">
        <v>14730.152651564053</v>
      </c>
      <c r="C33" s="99"/>
      <c r="D33" s="99"/>
    </row>
    <row r="34" spans="1:4" ht="12.95" customHeight="1" x14ac:dyDescent="0.25">
      <c r="A34" s="10"/>
      <c r="B34" s="10"/>
      <c r="C34" s="83"/>
      <c r="D34" s="84"/>
    </row>
    <row r="35" spans="1:4" ht="17.100000000000001" customHeight="1" x14ac:dyDescent="0.25">
      <c r="A35" s="6" t="s">
        <v>5</v>
      </c>
      <c r="B35" s="7"/>
      <c r="C35" s="102">
        <f>SUM(B20:B33)</f>
        <v>2132847.8951808731</v>
      </c>
      <c r="D35" s="103"/>
    </row>
    <row r="36" spans="1:4" ht="27" customHeight="1" x14ac:dyDescent="0.25">
      <c r="A36" s="91"/>
      <c r="B36" s="104"/>
      <c r="C36" s="104"/>
      <c r="D36" s="92"/>
    </row>
    <row r="37" spans="1:4" ht="17.100000000000001" customHeight="1" x14ac:dyDescent="0.25">
      <c r="A37" s="4" t="s">
        <v>30</v>
      </c>
      <c r="B37" s="5"/>
      <c r="C37" s="93">
        <f>+C17-C35</f>
        <v>769986.80940319924</v>
      </c>
      <c r="D37" s="94"/>
    </row>
    <row r="38" spans="1:4" ht="27" customHeight="1" x14ac:dyDescent="0.25">
      <c r="A38" s="14"/>
      <c r="B38" s="14"/>
      <c r="C38" s="100"/>
      <c r="D38" s="100"/>
    </row>
    <row r="39" spans="1:4" ht="17.100000000000001" customHeight="1" x14ac:dyDescent="0.25">
      <c r="A39" s="11" t="s">
        <v>27</v>
      </c>
      <c r="B39" s="12" t="s">
        <v>2</v>
      </c>
      <c r="C39" s="98" t="s">
        <v>2</v>
      </c>
      <c r="D39" s="98"/>
    </row>
    <row r="40" spans="1:4" x14ac:dyDescent="0.25">
      <c r="A40" s="70" t="s">
        <v>28</v>
      </c>
      <c r="B40" s="71">
        <v>32886.951709974703</v>
      </c>
      <c r="C40" s="99"/>
      <c r="D40" s="99"/>
    </row>
    <row r="41" spans="1:4" x14ac:dyDescent="0.25">
      <c r="A41" s="10"/>
      <c r="B41" s="10"/>
      <c r="C41" s="83"/>
      <c r="D41" s="84"/>
    </row>
    <row r="42" spans="1:4" ht="17.100000000000001" customHeight="1" x14ac:dyDescent="0.25">
      <c r="A42" s="6" t="s">
        <v>29</v>
      </c>
      <c r="B42" s="7"/>
      <c r="C42" s="102">
        <f>SUM(B40:B40)</f>
        <v>32886.951709974703</v>
      </c>
      <c r="D42" s="103"/>
    </row>
    <row r="43" spans="1:4" x14ac:dyDescent="0.25">
      <c r="C43" s="107"/>
      <c r="D43" s="107"/>
    </row>
    <row r="44" spans="1:4" ht="18.75" x14ac:dyDescent="0.25">
      <c r="A44" s="105" t="s">
        <v>6</v>
      </c>
      <c r="B44" s="106"/>
      <c r="C44" s="93">
        <f>+C37-C42</f>
        <v>737099.85769322456</v>
      </c>
      <c r="D44" s="94"/>
    </row>
  </sheetData>
  <mergeCells count="45">
    <mergeCell ref="A44:B44"/>
    <mergeCell ref="C43:D43"/>
    <mergeCell ref="C39:D39"/>
    <mergeCell ref="C40:D40"/>
    <mergeCell ref="C41:D41"/>
    <mergeCell ref="C42:D42"/>
    <mergeCell ref="C44:D44"/>
    <mergeCell ref="C38:D38"/>
    <mergeCell ref="C37:D37"/>
    <mergeCell ref="C34:D34"/>
    <mergeCell ref="C35:D35"/>
    <mergeCell ref="A36:D36"/>
    <mergeCell ref="C32:D32"/>
    <mergeCell ref="C33:D33"/>
    <mergeCell ref="C27:D27"/>
    <mergeCell ref="C28:D28"/>
    <mergeCell ref="C29:D29"/>
    <mergeCell ref="C30:D30"/>
    <mergeCell ref="C31:D31"/>
    <mergeCell ref="C26:D26"/>
    <mergeCell ref="C17:D17"/>
    <mergeCell ref="C19:D19"/>
    <mergeCell ref="C20:D20"/>
    <mergeCell ref="C21:D21"/>
    <mergeCell ref="C18:D18"/>
    <mergeCell ref="C22:D22"/>
    <mergeCell ref="C23:D23"/>
    <mergeCell ref="C24:D24"/>
    <mergeCell ref="C25:D25"/>
    <mergeCell ref="C16:D16"/>
    <mergeCell ref="C14:D14"/>
    <mergeCell ref="C15:D15"/>
    <mergeCell ref="C6:D6"/>
    <mergeCell ref="C7:D7"/>
    <mergeCell ref="C8:D8"/>
    <mergeCell ref="C9:D9"/>
    <mergeCell ref="A10:D10"/>
    <mergeCell ref="C11:D11"/>
    <mergeCell ref="C12:D12"/>
    <mergeCell ref="C13:D13"/>
    <mergeCell ref="A1:D1"/>
    <mergeCell ref="A2:D2"/>
    <mergeCell ref="A3:D3"/>
    <mergeCell ref="A4:D4"/>
    <mergeCell ref="A5:D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C6121-D010-4106-8FC3-650AD9535F65}">
  <dimension ref="B1:F37"/>
  <sheetViews>
    <sheetView workbookViewId="0">
      <selection activeCell="G32" sqref="G32"/>
    </sheetView>
  </sheetViews>
  <sheetFormatPr defaultRowHeight="15" x14ac:dyDescent="0.25"/>
  <cols>
    <col min="1" max="1" width="9.140625" style="1"/>
    <col min="2" max="2" width="44.140625" style="1" bestFit="1" customWidth="1"/>
    <col min="3" max="3" width="20.140625" style="51" bestFit="1" customWidth="1"/>
    <col min="4" max="4" width="6.85546875" style="23" customWidth="1"/>
    <col min="5" max="5" width="40.28515625" style="1" customWidth="1"/>
    <col min="6" max="6" width="20.140625" style="56" bestFit="1" customWidth="1"/>
    <col min="7" max="16384" width="9.140625" style="1"/>
  </cols>
  <sheetData>
    <row r="1" spans="2:6" ht="33.75" x14ac:dyDescent="0.25">
      <c r="B1" s="75" t="s">
        <v>75</v>
      </c>
      <c r="C1" s="75"/>
      <c r="D1" s="75"/>
      <c r="E1" s="75"/>
      <c r="F1" s="75"/>
    </row>
    <row r="2" spans="2:6" ht="18.75" x14ac:dyDescent="0.25">
      <c r="B2" s="76" t="s">
        <v>76</v>
      </c>
      <c r="C2" s="77"/>
      <c r="D2" s="77"/>
      <c r="E2" s="77"/>
      <c r="F2" s="77"/>
    </row>
    <row r="3" spans="2:6" ht="18.75" customHeight="1" x14ac:dyDescent="0.2">
      <c r="B3" s="108" t="s">
        <v>77</v>
      </c>
      <c r="C3" s="108"/>
      <c r="D3" s="108"/>
      <c r="E3" s="108"/>
      <c r="F3" s="108"/>
    </row>
    <row r="4" spans="2:6" ht="33" x14ac:dyDescent="0.25">
      <c r="B4" s="80" t="s">
        <v>71</v>
      </c>
      <c r="C4" s="80"/>
      <c r="D4" s="80"/>
      <c r="E4" s="80"/>
      <c r="F4" s="80"/>
    </row>
    <row r="5" spans="2:6" ht="17.25" x14ac:dyDescent="0.25">
      <c r="B5" s="81" t="s">
        <v>79</v>
      </c>
      <c r="C5" s="81"/>
      <c r="D5" s="81"/>
      <c r="E5" s="81"/>
      <c r="F5" s="81"/>
    </row>
    <row r="6" spans="2:6" x14ac:dyDescent="0.25">
      <c r="B6" s="21"/>
      <c r="C6" s="49"/>
      <c r="D6" s="22"/>
    </row>
    <row r="7" spans="2:6" s="38" customFormat="1" ht="17.100000000000001" customHeight="1" x14ac:dyDescent="0.25">
      <c r="B7" s="39" t="s">
        <v>31</v>
      </c>
      <c r="C7" s="74" t="s">
        <v>73</v>
      </c>
      <c r="D7" s="40"/>
      <c r="E7" s="41" t="s">
        <v>51</v>
      </c>
      <c r="F7" s="74" t="s">
        <v>73</v>
      </c>
    </row>
    <row r="8" spans="2:6" ht="15.75" x14ac:dyDescent="0.25">
      <c r="B8" s="25"/>
      <c r="C8" s="50"/>
      <c r="D8" s="26"/>
      <c r="E8" s="27" t="s">
        <v>52</v>
      </c>
      <c r="F8" s="57">
        <v>199928.37433594721</v>
      </c>
    </row>
    <row r="9" spans="2:6" x14ac:dyDescent="0.25">
      <c r="B9" s="28" t="s">
        <v>32</v>
      </c>
      <c r="C9" s="50"/>
      <c r="D9" s="26"/>
      <c r="E9" s="27" t="s">
        <v>53</v>
      </c>
      <c r="F9" s="57">
        <v>220522.98617301951</v>
      </c>
    </row>
    <row r="10" spans="2:6" x14ac:dyDescent="0.25">
      <c r="B10" s="29" t="s">
        <v>33</v>
      </c>
      <c r="C10" s="50">
        <v>403797.63559943181</v>
      </c>
      <c r="D10" s="26"/>
      <c r="E10" s="27" t="s">
        <v>54</v>
      </c>
      <c r="F10" s="57">
        <v>13270.629520590048</v>
      </c>
    </row>
    <row r="11" spans="2:6" x14ac:dyDescent="0.25">
      <c r="B11" s="28" t="s">
        <v>34</v>
      </c>
      <c r="C11" s="50"/>
      <c r="D11" s="26"/>
      <c r="E11" s="30" t="s">
        <v>55</v>
      </c>
      <c r="F11" s="57"/>
    </row>
    <row r="12" spans="2:6" x14ac:dyDescent="0.25">
      <c r="B12" s="29" t="s">
        <v>35</v>
      </c>
      <c r="C12" s="50">
        <v>6411.437459207732</v>
      </c>
      <c r="D12" s="26"/>
      <c r="E12" s="27" t="s">
        <v>56</v>
      </c>
      <c r="F12" s="57">
        <v>2951.1309327445329</v>
      </c>
    </row>
    <row r="13" spans="2:6" x14ac:dyDescent="0.25">
      <c r="B13" s="28" t="s">
        <v>36</v>
      </c>
      <c r="C13" s="50"/>
      <c r="D13" s="26"/>
      <c r="E13" s="31" t="s">
        <v>57</v>
      </c>
      <c r="F13" s="57"/>
    </row>
    <row r="14" spans="2:6" x14ac:dyDescent="0.25">
      <c r="B14" s="29" t="s">
        <v>37</v>
      </c>
      <c r="C14" s="50">
        <v>43966.148328878058</v>
      </c>
      <c r="D14" s="26"/>
      <c r="E14" s="27" t="s">
        <v>58</v>
      </c>
      <c r="F14" s="57">
        <v>491400.16113164811</v>
      </c>
    </row>
    <row r="15" spans="2:6" x14ac:dyDescent="0.25">
      <c r="B15" s="29"/>
      <c r="C15" s="50"/>
      <c r="D15" s="26"/>
      <c r="E15" s="27" t="s">
        <v>59</v>
      </c>
      <c r="F15" s="57">
        <v>230997.20856722252</v>
      </c>
    </row>
    <row r="16" spans="2:6" x14ac:dyDescent="0.25">
      <c r="D16" s="32"/>
      <c r="E16" s="27" t="s">
        <v>60</v>
      </c>
      <c r="F16" s="57">
        <v>155505.41317252343</v>
      </c>
    </row>
    <row r="17" spans="2:6" x14ac:dyDescent="0.25">
      <c r="B17" s="33"/>
      <c r="C17" s="50"/>
      <c r="D17" s="26"/>
      <c r="E17" s="34"/>
      <c r="F17" s="58"/>
    </row>
    <row r="18" spans="2:6" s="66" customFormat="1" ht="17.100000000000001" customHeight="1" x14ac:dyDescent="0.25">
      <c r="B18" s="61" t="s">
        <v>38</v>
      </c>
      <c r="C18" s="62">
        <f>SUM(C10:C14)</f>
        <v>454175.22138751758</v>
      </c>
      <c r="D18" s="63"/>
      <c r="E18" s="64" t="s">
        <v>61</v>
      </c>
      <c r="F18" s="65">
        <f>SUM(F8:F16)</f>
        <v>1314575.9038336955</v>
      </c>
    </row>
    <row r="19" spans="2:6" x14ac:dyDescent="0.25">
      <c r="B19" s="28"/>
      <c r="C19" s="52"/>
      <c r="D19" s="43"/>
      <c r="E19" s="44"/>
      <c r="F19" s="59"/>
    </row>
    <row r="20" spans="2:6" ht="17.100000000000001" customHeight="1" x14ac:dyDescent="0.25">
      <c r="B20" s="42" t="s">
        <v>39</v>
      </c>
      <c r="C20" s="73" t="s">
        <v>73</v>
      </c>
      <c r="D20" s="26"/>
      <c r="E20" s="42" t="s">
        <v>72</v>
      </c>
      <c r="F20" s="73" t="s">
        <v>73</v>
      </c>
    </row>
    <row r="21" spans="2:6" x14ac:dyDescent="0.25">
      <c r="B21" s="29" t="s">
        <v>40</v>
      </c>
      <c r="C21" s="50"/>
      <c r="D21" s="26"/>
      <c r="E21" s="13" t="s">
        <v>62</v>
      </c>
      <c r="F21" s="57">
        <v>0</v>
      </c>
    </row>
    <row r="22" spans="2:6" x14ac:dyDescent="0.25">
      <c r="B22" s="29" t="s">
        <v>41</v>
      </c>
      <c r="C22" s="50"/>
      <c r="D22" s="26"/>
      <c r="E22" s="13" t="s">
        <v>63</v>
      </c>
      <c r="F22" s="57">
        <v>456051.89602092461</v>
      </c>
    </row>
    <row r="23" spans="2:6" x14ac:dyDescent="0.25">
      <c r="B23" s="29" t="s">
        <v>42</v>
      </c>
      <c r="C23" s="50"/>
      <c r="D23" s="26"/>
      <c r="E23" s="13" t="s">
        <v>64</v>
      </c>
      <c r="F23" s="57">
        <v>535654.26792376593</v>
      </c>
    </row>
    <row r="24" spans="2:6" x14ac:dyDescent="0.25">
      <c r="B24" s="29" t="s">
        <v>43</v>
      </c>
      <c r="C24" s="50"/>
      <c r="D24" s="26"/>
      <c r="E24" s="13" t="s">
        <v>65</v>
      </c>
      <c r="F24" s="57">
        <v>1017659.4524342705</v>
      </c>
    </row>
    <row r="25" spans="2:6" x14ac:dyDescent="0.25">
      <c r="B25" s="29" t="s">
        <v>44</v>
      </c>
      <c r="C25" s="53">
        <v>4563660.7669561468</v>
      </c>
      <c r="D25" s="35"/>
      <c r="E25" s="34"/>
      <c r="F25" s="58"/>
    </row>
    <row r="26" spans="2:6" ht="15.75" x14ac:dyDescent="0.25">
      <c r="B26" s="29" t="s">
        <v>45</v>
      </c>
      <c r="C26" s="50">
        <v>-1041972.4768944674</v>
      </c>
      <c r="D26" s="36"/>
      <c r="E26" s="64" t="s">
        <v>66</v>
      </c>
      <c r="F26" s="69">
        <f>SUM(F21:F25)</f>
        <v>2009365.6163789611</v>
      </c>
    </row>
    <row r="27" spans="2:6" x14ac:dyDescent="0.25">
      <c r="B27" s="29" t="s">
        <v>46</v>
      </c>
      <c r="C27" s="55">
        <v>88834.145748612515</v>
      </c>
      <c r="D27" s="37"/>
      <c r="E27" s="34"/>
      <c r="F27" s="58"/>
    </row>
    <row r="28" spans="2:6" ht="17.100000000000001" customHeight="1" x14ac:dyDescent="0.25">
      <c r="B28" s="29" t="s">
        <v>47</v>
      </c>
      <c r="C28" s="50">
        <v>-8103.6799612767973</v>
      </c>
      <c r="D28" s="36"/>
      <c r="E28" s="42" t="s">
        <v>67</v>
      </c>
      <c r="F28" s="73" t="s">
        <v>73</v>
      </c>
    </row>
    <row r="29" spans="2:6" x14ac:dyDescent="0.25">
      <c r="B29" s="29" t="s">
        <v>48</v>
      </c>
      <c r="C29" s="50">
        <v>85481.965085765492</v>
      </c>
      <c r="D29" s="26"/>
      <c r="E29" s="27" t="s">
        <v>67</v>
      </c>
      <c r="F29" s="57">
        <v>81034.560788289891</v>
      </c>
    </row>
    <row r="30" spans="2:6" x14ac:dyDescent="0.25">
      <c r="B30" s="29"/>
      <c r="C30" s="50"/>
      <c r="D30" s="26"/>
      <c r="E30" s="27" t="s">
        <v>68</v>
      </c>
      <c r="F30" s="57">
        <v>737099.8576932248</v>
      </c>
    </row>
    <row r="31" spans="2:6" s="66" customFormat="1" ht="17.100000000000001" customHeight="1" x14ac:dyDescent="0.25">
      <c r="B31" s="61" t="s">
        <v>49</v>
      </c>
      <c r="C31" s="62">
        <f>SUM(C25:C29)</f>
        <v>3687900.7209347808</v>
      </c>
      <c r="D31" s="67"/>
      <c r="E31" s="68" t="s">
        <v>69</v>
      </c>
      <c r="F31" s="65">
        <f>F29+F30</f>
        <v>818134.41848151467</v>
      </c>
    </row>
    <row r="32" spans="2:6" x14ac:dyDescent="0.25">
      <c r="B32" s="29"/>
      <c r="C32" s="50"/>
      <c r="D32" s="26"/>
      <c r="E32" s="27"/>
      <c r="F32" s="57"/>
    </row>
    <row r="33" spans="2:6" s="38" customFormat="1" ht="20.100000000000001" customHeight="1" x14ac:dyDescent="0.25">
      <c r="B33" s="45" t="s">
        <v>50</v>
      </c>
      <c r="C33" s="54">
        <f>C18+C31</f>
        <v>4142075.9423222984</v>
      </c>
      <c r="D33" s="46"/>
      <c r="E33" s="47" t="s">
        <v>70</v>
      </c>
      <c r="F33" s="60">
        <f>F18+F26+F31</f>
        <v>4142075.9386941716</v>
      </c>
    </row>
    <row r="34" spans="2:6" x14ac:dyDescent="0.25">
      <c r="B34" s="24"/>
    </row>
    <row r="35" spans="2:6" x14ac:dyDescent="0.25">
      <c r="B35" s="24"/>
    </row>
    <row r="36" spans="2:6" x14ac:dyDescent="0.25">
      <c r="B36" s="24"/>
    </row>
    <row r="37" spans="2:6" x14ac:dyDescent="0.25">
      <c r="B37" s="24"/>
    </row>
  </sheetData>
  <mergeCells count="5">
    <mergeCell ref="B1:F1"/>
    <mergeCell ref="B4:F4"/>
    <mergeCell ref="B5:F5"/>
    <mergeCell ref="B2:F2"/>
    <mergeCell ref="B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P&amp;L Statement</vt:lpstr>
      <vt:lpstr>Balance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2024-09-24T17:17:02Z</dcterms:created>
  <dcterms:modified xsi:type="dcterms:W3CDTF">2025-05-28T18:07:23Z</dcterms:modified>
</cp:coreProperties>
</file>